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15" activeTab="0"/>
  </bookViews>
  <sheets>
    <sheet name="Arkusz3" sheetId="1" r:id="rId1"/>
  </sheets>
  <definedNames>
    <definedName name="_xlnm.Print_Area" localSheetId="0">'Arkusz3'!$A$1:$I$44</definedName>
  </definedNames>
  <calcPr fullCalcOnLoad="1"/>
</workbook>
</file>

<file path=xl/sharedStrings.xml><?xml version="1.0" encoding="utf-8"?>
<sst xmlns="http://schemas.openxmlformats.org/spreadsheetml/2006/main" count="46" uniqueCount="46">
  <si>
    <t>Plan wydatków na dzień 31-12-2011r.</t>
  </si>
  <si>
    <t>Wykonane wydatki na dzień 31-12-2011r.</t>
  </si>
  <si>
    <t>Procent wykonania</t>
  </si>
  <si>
    <t>Zbiorcze zestawienie wydatków majątkowych dokonanych w 2011r.            Załącznik Nr 11</t>
  </si>
  <si>
    <t>Lp</t>
  </si>
  <si>
    <t>Klasyfikacja budżetowa</t>
  </si>
  <si>
    <t>w tym: wykonane wydatki - inwestycje roczne</t>
  </si>
  <si>
    <t>w tym: wykonane wydatki - inwestycje limity</t>
  </si>
  <si>
    <t>w tym: wykonane wydatki - udzielone dotacje</t>
  </si>
  <si>
    <t>w tym: wykonane wydatki - zwrot dotacji</t>
  </si>
  <si>
    <t>01010-6050</t>
  </si>
  <si>
    <t>60016-6050</t>
  </si>
  <si>
    <t>60095-6060</t>
  </si>
  <si>
    <t>70001-6210</t>
  </si>
  <si>
    <t>70005-6060</t>
  </si>
  <si>
    <t>71004-6050</t>
  </si>
  <si>
    <t>72095-6057</t>
  </si>
  <si>
    <t>72095-6059</t>
  </si>
  <si>
    <t>75023-6060</t>
  </si>
  <si>
    <t>75412-6050</t>
  </si>
  <si>
    <t>75412-6060</t>
  </si>
  <si>
    <t>75495-6050</t>
  </si>
  <si>
    <t>75861-6057</t>
  </si>
  <si>
    <t>75861-6059</t>
  </si>
  <si>
    <t>80104-6050</t>
  </si>
  <si>
    <t>85121-6220</t>
  </si>
  <si>
    <t>85154-6060</t>
  </si>
  <si>
    <t>80101-6060</t>
  </si>
  <si>
    <t>80148-6060</t>
  </si>
  <si>
    <t>85395-6067</t>
  </si>
  <si>
    <t>85395-6069</t>
  </si>
  <si>
    <t>85395-6667</t>
  </si>
  <si>
    <t>90001-6050</t>
  </si>
  <si>
    <t>90001-6057</t>
  </si>
  <si>
    <t>90001-6059</t>
  </si>
  <si>
    <t>90015-6050</t>
  </si>
  <si>
    <t>90095-6050</t>
  </si>
  <si>
    <t>90095-6060</t>
  </si>
  <si>
    <t>92109-6050</t>
  </si>
  <si>
    <t>92109-6060</t>
  </si>
  <si>
    <t>92195-6060</t>
  </si>
  <si>
    <t>92605-6060</t>
  </si>
  <si>
    <t>92695-6050</t>
  </si>
  <si>
    <t>Razem</t>
  </si>
  <si>
    <t>BURMISTRZ</t>
  </si>
  <si>
    <t>/-/ mgr Dorota Łukomska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</si>
</sst>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_ ;\-#,##0\ "/>
  </numFmts>
  <fonts count="39">
    <font>
      <sz val="10"/>
      <name val="Arial"/>
      <family val="0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49" fontId="0" fillId="0" borderId="0" xfId="0" applyNumberFormat="1" applyAlignment="1">
      <alignment horizontal="center" vertical="center" wrapText="1"/>
    </xf>
    <xf numFmtId="2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2" fontId="2" fillId="0" borderId="10" xfId="0" applyNumberFormat="1" applyFont="1" applyBorder="1" applyAlignment="1">
      <alignment/>
    </xf>
    <xf numFmtId="2" fontId="3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 horizontal="right" vertical="center"/>
    </xf>
    <xf numFmtId="2" fontId="2" fillId="0" borderId="10" xfId="0" applyNumberFormat="1" applyFont="1" applyFill="1" applyBorder="1" applyAlignment="1">
      <alignment horizontal="right" vertical="center"/>
    </xf>
    <xf numFmtId="49" fontId="3" fillId="0" borderId="10" xfId="0" applyNumberFormat="1" applyFont="1" applyBorder="1" applyAlignment="1">
      <alignment horizontal="center" vertical="center" wrapText="1"/>
    </xf>
    <xf numFmtId="10" fontId="2" fillId="0" borderId="10" xfId="0" applyNumberFormat="1" applyFont="1" applyBorder="1" applyAlignment="1">
      <alignment/>
    </xf>
    <xf numFmtId="0" fontId="0" fillId="0" borderId="0" xfId="0" applyAlignment="1">
      <alignment horizontal="center"/>
    </xf>
    <xf numFmtId="0" fontId="21" fillId="0" borderId="0" xfId="0" applyNumberFormat="1" applyFont="1" applyFill="1" applyBorder="1" applyAlignment="1" applyProtection="1">
      <alignment horizontal="center"/>
      <protection locked="0"/>
    </xf>
    <xf numFmtId="0" fontId="21" fillId="0" borderId="0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3"/>
  <sheetViews>
    <sheetView tabSelected="1" view="pageBreakPreview" zoomScale="60" zoomScalePageLayoutView="0" workbookViewId="0" topLeftCell="A1">
      <selection activeCell="H43" sqref="H43:I43"/>
    </sheetView>
  </sheetViews>
  <sheetFormatPr defaultColWidth="9.140625" defaultRowHeight="12.75"/>
  <cols>
    <col min="1" max="1" width="7.28125" style="0" customWidth="1"/>
    <col min="2" max="2" width="20.7109375" style="0" customWidth="1"/>
    <col min="3" max="3" width="15.7109375" style="0" customWidth="1"/>
    <col min="4" max="4" width="15.421875" style="0" customWidth="1"/>
    <col min="5" max="5" width="16.140625" style="0" customWidth="1"/>
    <col min="6" max="6" width="15.8515625" style="0" customWidth="1"/>
    <col min="7" max="7" width="13.7109375" style="0" customWidth="1"/>
    <col min="8" max="8" width="14.57421875" style="0" customWidth="1"/>
    <col min="9" max="9" width="14.28125" style="0" customWidth="1"/>
  </cols>
  <sheetData>
    <row r="2" s="1" customFormat="1" ht="20.25" customHeight="1">
      <c r="A2" s="1" t="s">
        <v>3</v>
      </c>
    </row>
    <row r="5" spans="1:11" ht="90" customHeight="1">
      <c r="A5" s="9" t="s">
        <v>4</v>
      </c>
      <c r="B5" s="9" t="s">
        <v>5</v>
      </c>
      <c r="C5" s="9" t="s">
        <v>0</v>
      </c>
      <c r="D5" s="9" t="s">
        <v>1</v>
      </c>
      <c r="E5" s="9" t="s">
        <v>6</v>
      </c>
      <c r="F5" s="9" t="s">
        <v>7</v>
      </c>
      <c r="G5" s="9" t="s">
        <v>8</v>
      </c>
      <c r="H5" s="9" t="s">
        <v>9</v>
      </c>
      <c r="I5" s="9" t="s">
        <v>2</v>
      </c>
      <c r="J5" s="2"/>
      <c r="K5" s="2"/>
    </row>
    <row r="6" spans="1:9" ht="15">
      <c r="A6" s="4">
        <v>1</v>
      </c>
      <c r="B6" s="5" t="s">
        <v>10</v>
      </c>
      <c r="C6" s="5">
        <v>362658</v>
      </c>
      <c r="D6" s="5">
        <v>339166.65</v>
      </c>
      <c r="E6" s="8">
        <v>17410.15</v>
      </c>
      <c r="F6" s="5">
        <f>D6-E6</f>
        <v>321756.5</v>
      </c>
      <c r="G6" s="5">
        <v>0</v>
      </c>
      <c r="H6" s="5">
        <v>0</v>
      </c>
      <c r="I6" s="10">
        <f>D6/C6</f>
        <v>0.9352245090415764</v>
      </c>
    </row>
    <row r="7" spans="1:9" ht="15">
      <c r="A7" s="4">
        <v>2</v>
      </c>
      <c r="B7" s="5" t="s">
        <v>11</v>
      </c>
      <c r="C7" s="5">
        <v>2761772</v>
      </c>
      <c r="D7" s="5">
        <v>2737507.14</v>
      </c>
      <c r="E7" s="7">
        <f>2062711.01+9225</f>
        <v>2071936.01</v>
      </c>
      <c r="F7" s="5">
        <f>D7-E7</f>
        <v>665571.1300000001</v>
      </c>
      <c r="G7" s="5">
        <v>0</v>
      </c>
      <c r="H7" s="5">
        <v>0</v>
      </c>
      <c r="I7" s="10">
        <f aca="true" t="shared" si="0" ref="I7:I39">D7/C7</f>
        <v>0.9912140249086456</v>
      </c>
    </row>
    <row r="8" spans="1:9" ht="15">
      <c r="A8" s="4">
        <v>3</v>
      </c>
      <c r="B8" s="5" t="s">
        <v>12</v>
      </c>
      <c r="C8" s="5">
        <v>27000</v>
      </c>
      <c r="D8" s="5">
        <v>26642.9</v>
      </c>
      <c r="E8" s="5">
        <f>D8</f>
        <v>26642.9</v>
      </c>
      <c r="F8" s="5">
        <v>0</v>
      </c>
      <c r="G8" s="5">
        <v>0</v>
      </c>
      <c r="H8" s="5">
        <v>0</v>
      </c>
      <c r="I8" s="10">
        <f t="shared" si="0"/>
        <v>0.9867740740740741</v>
      </c>
    </row>
    <row r="9" spans="1:9" ht="15">
      <c r="A9" s="4">
        <v>4</v>
      </c>
      <c r="B9" s="5" t="s">
        <v>13</v>
      </c>
      <c r="C9" s="5">
        <v>70000</v>
      </c>
      <c r="D9" s="5">
        <v>68593.24</v>
      </c>
      <c r="E9" s="5">
        <v>0</v>
      </c>
      <c r="F9" s="5">
        <v>0</v>
      </c>
      <c r="G9" s="5">
        <v>68593.24</v>
      </c>
      <c r="H9" s="5">
        <v>0</v>
      </c>
      <c r="I9" s="10">
        <f t="shared" si="0"/>
        <v>0.9799034285714286</v>
      </c>
    </row>
    <row r="10" spans="1:9" ht="15">
      <c r="A10" s="4">
        <v>5</v>
      </c>
      <c r="B10" s="5" t="s">
        <v>14</v>
      </c>
      <c r="C10" s="5">
        <v>105000</v>
      </c>
      <c r="D10" s="5">
        <v>102976</v>
      </c>
      <c r="E10" s="5">
        <v>102976</v>
      </c>
      <c r="F10" s="5">
        <v>0</v>
      </c>
      <c r="G10" s="5">
        <v>0</v>
      </c>
      <c r="H10" s="5">
        <v>0</v>
      </c>
      <c r="I10" s="10">
        <f t="shared" si="0"/>
        <v>0.9807238095238096</v>
      </c>
    </row>
    <row r="11" spans="1:9" ht="15">
      <c r="A11" s="4">
        <v>6</v>
      </c>
      <c r="B11" s="5" t="s">
        <v>15</v>
      </c>
      <c r="C11" s="5">
        <v>100000</v>
      </c>
      <c r="D11" s="5">
        <v>25092</v>
      </c>
      <c r="E11" s="5">
        <v>0</v>
      </c>
      <c r="F11" s="5">
        <f>D11</f>
        <v>25092</v>
      </c>
      <c r="G11" s="5">
        <v>0</v>
      </c>
      <c r="H11" s="5">
        <v>0</v>
      </c>
      <c r="I11" s="10">
        <f t="shared" si="0"/>
        <v>0.25092</v>
      </c>
    </row>
    <row r="12" spans="1:9" ht="15">
      <c r="A12" s="4">
        <v>7</v>
      </c>
      <c r="B12" s="5" t="s">
        <v>16</v>
      </c>
      <c r="C12" s="5">
        <v>203040</v>
      </c>
      <c r="D12" s="5">
        <v>82687.39</v>
      </c>
      <c r="E12" s="5">
        <v>0</v>
      </c>
      <c r="F12" s="5">
        <v>82687.39</v>
      </c>
      <c r="G12" s="5">
        <v>0</v>
      </c>
      <c r="H12" s="5">
        <v>0</v>
      </c>
      <c r="I12" s="10">
        <f t="shared" si="0"/>
        <v>0.4072467986603625</v>
      </c>
    </row>
    <row r="13" spans="1:9" ht="15">
      <c r="A13" s="4">
        <v>8</v>
      </c>
      <c r="B13" s="5" t="s">
        <v>17</v>
      </c>
      <c r="C13" s="5">
        <v>49097</v>
      </c>
      <c r="D13" s="5">
        <v>14591.89</v>
      </c>
      <c r="E13" s="5">
        <v>0</v>
      </c>
      <c r="F13" s="5">
        <v>14591.89</v>
      </c>
      <c r="G13" s="5">
        <v>0</v>
      </c>
      <c r="H13" s="5">
        <v>0</v>
      </c>
      <c r="I13" s="10">
        <f t="shared" si="0"/>
        <v>0.29720532822779394</v>
      </c>
    </row>
    <row r="14" spans="1:9" ht="15">
      <c r="A14" s="4">
        <v>9</v>
      </c>
      <c r="B14" s="5" t="s">
        <v>18</v>
      </c>
      <c r="C14" s="5">
        <v>17000</v>
      </c>
      <c r="D14" s="5">
        <v>15425.18</v>
      </c>
      <c r="E14" s="5">
        <f>D14</f>
        <v>15425.18</v>
      </c>
      <c r="F14" s="5">
        <v>0</v>
      </c>
      <c r="G14" s="5">
        <v>0</v>
      </c>
      <c r="H14" s="5">
        <v>0</v>
      </c>
      <c r="I14" s="10">
        <f t="shared" si="0"/>
        <v>0.9073635294117647</v>
      </c>
    </row>
    <row r="15" spans="1:9" ht="15">
      <c r="A15" s="4">
        <v>10</v>
      </c>
      <c r="B15" s="5" t="s">
        <v>19</v>
      </c>
      <c r="C15" s="5">
        <v>8000</v>
      </c>
      <c r="D15" s="5">
        <v>7995</v>
      </c>
      <c r="E15" s="5">
        <f>D15</f>
        <v>7995</v>
      </c>
      <c r="F15" s="5">
        <v>0</v>
      </c>
      <c r="G15" s="5">
        <v>0</v>
      </c>
      <c r="H15" s="5">
        <v>0</v>
      </c>
      <c r="I15" s="10">
        <f t="shared" si="0"/>
        <v>0.999375</v>
      </c>
    </row>
    <row r="16" spans="1:9" ht="15">
      <c r="A16" s="4">
        <v>11</v>
      </c>
      <c r="B16" s="5" t="s">
        <v>20</v>
      </c>
      <c r="C16" s="5">
        <v>8980</v>
      </c>
      <c r="D16" s="5">
        <v>8976.54</v>
      </c>
      <c r="E16" s="5">
        <f>D16</f>
        <v>8976.54</v>
      </c>
      <c r="F16" s="5">
        <v>0</v>
      </c>
      <c r="G16" s="5">
        <v>0</v>
      </c>
      <c r="H16" s="5">
        <v>0</v>
      </c>
      <c r="I16" s="10">
        <f t="shared" si="0"/>
        <v>0.9996146993318487</v>
      </c>
    </row>
    <row r="17" spans="1:9" ht="15">
      <c r="A17" s="4">
        <v>12</v>
      </c>
      <c r="B17" s="5" t="s">
        <v>21</v>
      </c>
      <c r="C17" s="5">
        <v>19805</v>
      </c>
      <c r="D17" s="5">
        <v>11316</v>
      </c>
      <c r="E17" s="5">
        <f>D17</f>
        <v>11316</v>
      </c>
      <c r="F17" s="5">
        <v>0</v>
      </c>
      <c r="G17" s="5">
        <v>0</v>
      </c>
      <c r="H17" s="5">
        <v>0</v>
      </c>
      <c r="I17" s="10">
        <f t="shared" si="0"/>
        <v>0.5713708659429437</v>
      </c>
    </row>
    <row r="18" spans="1:9" ht="15">
      <c r="A18" s="4">
        <v>13</v>
      </c>
      <c r="B18" s="5" t="s">
        <v>22</v>
      </c>
      <c r="C18" s="5">
        <v>740690</v>
      </c>
      <c r="D18" s="5">
        <v>726473.6</v>
      </c>
      <c r="E18" s="5">
        <v>0</v>
      </c>
      <c r="F18" s="5">
        <f>D18</f>
        <v>726473.6</v>
      </c>
      <c r="G18" s="5">
        <v>0</v>
      </c>
      <c r="H18" s="5">
        <v>0</v>
      </c>
      <c r="I18" s="10">
        <f t="shared" si="0"/>
        <v>0.9808065452483494</v>
      </c>
    </row>
    <row r="19" spans="1:9" ht="15">
      <c r="A19" s="4">
        <v>14</v>
      </c>
      <c r="B19" s="5" t="s">
        <v>23</v>
      </c>
      <c r="C19" s="5">
        <v>1421370</v>
      </c>
      <c r="D19" s="5">
        <v>1254276.34</v>
      </c>
      <c r="E19" s="5">
        <v>0</v>
      </c>
      <c r="F19" s="5">
        <f>D19</f>
        <v>1254276.34</v>
      </c>
      <c r="G19" s="5">
        <v>0</v>
      </c>
      <c r="H19" s="5">
        <v>0</v>
      </c>
      <c r="I19" s="10">
        <f t="shared" si="0"/>
        <v>0.8824418272511733</v>
      </c>
    </row>
    <row r="20" spans="1:9" ht="15">
      <c r="A20" s="4">
        <v>15</v>
      </c>
      <c r="B20" s="5" t="s">
        <v>27</v>
      </c>
      <c r="C20" s="5">
        <v>8000</v>
      </c>
      <c r="D20" s="5">
        <v>7995</v>
      </c>
      <c r="E20" s="5">
        <v>7995</v>
      </c>
      <c r="F20" s="5">
        <v>0</v>
      </c>
      <c r="G20" s="5">
        <v>0</v>
      </c>
      <c r="H20" s="5">
        <v>0</v>
      </c>
      <c r="I20" s="10">
        <f t="shared" si="0"/>
        <v>0.999375</v>
      </c>
    </row>
    <row r="21" spans="1:9" ht="15">
      <c r="A21" s="4">
        <v>16</v>
      </c>
      <c r="B21" s="5" t="s">
        <v>24</v>
      </c>
      <c r="C21" s="5">
        <v>13000</v>
      </c>
      <c r="D21" s="5">
        <v>12915</v>
      </c>
      <c r="E21" s="5">
        <v>0</v>
      </c>
      <c r="F21" s="5">
        <f>D21</f>
        <v>12915</v>
      </c>
      <c r="G21" s="5">
        <v>0</v>
      </c>
      <c r="H21" s="5">
        <v>0</v>
      </c>
      <c r="I21" s="10">
        <f t="shared" si="0"/>
        <v>0.9934615384615385</v>
      </c>
    </row>
    <row r="22" spans="1:9" ht="15">
      <c r="A22" s="4">
        <v>17</v>
      </c>
      <c r="B22" s="5" t="s">
        <v>28</v>
      </c>
      <c r="C22" s="5">
        <v>5000</v>
      </c>
      <c r="D22" s="5">
        <v>5000</v>
      </c>
      <c r="E22" s="5">
        <v>5000</v>
      </c>
      <c r="F22" s="5">
        <v>0</v>
      </c>
      <c r="G22" s="5">
        <v>0</v>
      </c>
      <c r="H22" s="5">
        <v>0</v>
      </c>
      <c r="I22" s="10">
        <f t="shared" si="0"/>
        <v>1</v>
      </c>
    </row>
    <row r="23" spans="1:9" ht="15">
      <c r="A23" s="4">
        <v>18</v>
      </c>
      <c r="B23" s="5" t="s">
        <v>25</v>
      </c>
      <c r="C23" s="5">
        <v>93000</v>
      </c>
      <c r="D23" s="5">
        <v>93000</v>
      </c>
      <c r="E23" s="5">
        <v>0</v>
      </c>
      <c r="F23" s="5">
        <v>0</v>
      </c>
      <c r="G23" s="5">
        <v>93000</v>
      </c>
      <c r="H23" s="5">
        <v>0</v>
      </c>
      <c r="I23" s="10">
        <f t="shared" si="0"/>
        <v>1</v>
      </c>
    </row>
    <row r="24" spans="1:9" ht="15">
      <c r="A24" s="4">
        <v>19</v>
      </c>
      <c r="B24" s="5" t="s">
        <v>26</v>
      </c>
      <c r="C24" s="5">
        <v>4000</v>
      </c>
      <c r="D24" s="5">
        <v>3680</v>
      </c>
      <c r="E24" s="5">
        <v>3680</v>
      </c>
      <c r="F24" s="5">
        <v>0</v>
      </c>
      <c r="G24" s="5">
        <v>0</v>
      </c>
      <c r="H24" s="5">
        <v>0</v>
      </c>
      <c r="I24" s="10">
        <f t="shared" si="0"/>
        <v>0.92</v>
      </c>
    </row>
    <row r="25" spans="1:9" ht="15">
      <c r="A25" s="4">
        <v>20</v>
      </c>
      <c r="B25" s="5" t="s">
        <v>29</v>
      </c>
      <c r="C25" s="5">
        <v>33737</v>
      </c>
      <c r="D25" s="5">
        <v>25228</v>
      </c>
      <c r="E25" s="5">
        <v>0</v>
      </c>
      <c r="F25" s="5">
        <v>25228</v>
      </c>
      <c r="G25" s="5">
        <v>0</v>
      </c>
      <c r="H25" s="5">
        <v>0</v>
      </c>
      <c r="I25" s="10">
        <f t="shared" si="0"/>
        <v>0.7477843317425972</v>
      </c>
    </row>
    <row r="26" spans="1:9" ht="15">
      <c r="A26" s="4">
        <v>21</v>
      </c>
      <c r="B26" s="5" t="s">
        <v>30</v>
      </c>
      <c r="C26" s="5">
        <v>5954</v>
      </c>
      <c r="D26" s="5">
        <v>4452</v>
      </c>
      <c r="E26" s="5">
        <v>0</v>
      </c>
      <c r="F26" s="5">
        <v>4452</v>
      </c>
      <c r="G26" s="5">
        <v>0</v>
      </c>
      <c r="H26" s="5">
        <v>0</v>
      </c>
      <c r="I26" s="10">
        <f t="shared" si="0"/>
        <v>0.7477326167282499</v>
      </c>
    </row>
    <row r="27" spans="1:9" ht="15">
      <c r="A27" s="4">
        <v>22</v>
      </c>
      <c r="B27" s="5" t="s">
        <v>31</v>
      </c>
      <c r="C27" s="5">
        <v>1105</v>
      </c>
      <c r="D27" s="5">
        <v>1105</v>
      </c>
      <c r="E27" s="5">
        <v>0</v>
      </c>
      <c r="F27" s="5">
        <v>0</v>
      </c>
      <c r="G27" s="5">
        <v>0</v>
      </c>
      <c r="H27" s="5">
        <v>1105</v>
      </c>
      <c r="I27" s="10">
        <f t="shared" si="0"/>
        <v>1</v>
      </c>
    </row>
    <row r="28" spans="1:9" ht="15">
      <c r="A28" s="4">
        <v>23</v>
      </c>
      <c r="B28" s="5" t="s">
        <v>32</v>
      </c>
      <c r="C28" s="5">
        <v>85247</v>
      </c>
      <c r="D28" s="5">
        <v>55042.5</v>
      </c>
      <c r="E28" s="5">
        <v>0</v>
      </c>
      <c r="F28" s="5">
        <f>D28</f>
        <v>55042.5</v>
      </c>
      <c r="G28" s="5">
        <v>0</v>
      </c>
      <c r="H28" s="5">
        <v>0</v>
      </c>
      <c r="I28" s="10">
        <f t="shared" si="0"/>
        <v>0.6456825460133494</v>
      </c>
    </row>
    <row r="29" spans="1:9" ht="15">
      <c r="A29" s="4">
        <v>24</v>
      </c>
      <c r="B29" s="5" t="s">
        <v>33</v>
      </c>
      <c r="C29" s="5">
        <v>616723</v>
      </c>
      <c r="D29" s="5">
        <v>616722.75</v>
      </c>
      <c r="E29" s="5">
        <v>0</v>
      </c>
      <c r="F29" s="5">
        <v>616722.75</v>
      </c>
      <c r="G29" s="5">
        <v>0</v>
      </c>
      <c r="H29" s="5">
        <v>0</v>
      </c>
      <c r="I29" s="10">
        <f t="shared" si="0"/>
        <v>0.9999995946316256</v>
      </c>
    </row>
    <row r="30" spans="1:9" ht="15">
      <c r="A30" s="4">
        <v>25</v>
      </c>
      <c r="B30" s="5" t="s">
        <v>34</v>
      </c>
      <c r="C30" s="5">
        <v>810015</v>
      </c>
      <c r="D30" s="5">
        <v>810014.83</v>
      </c>
      <c r="E30" s="5">
        <v>0</v>
      </c>
      <c r="F30" s="5">
        <v>810014.83</v>
      </c>
      <c r="G30" s="5">
        <v>0</v>
      </c>
      <c r="H30" s="5">
        <v>0</v>
      </c>
      <c r="I30" s="10">
        <f t="shared" si="0"/>
        <v>0.9999997901273433</v>
      </c>
    </row>
    <row r="31" spans="1:9" ht="15">
      <c r="A31" s="4">
        <v>26</v>
      </c>
      <c r="B31" s="5" t="s">
        <v>35</v>
      </c>
      <c r="C31" s="5">
        <v>240291</v>
      </c>
      <c r="D31" s="5">
        <v>209778.98</v>
      </c>
      <c r="E31" s="5">
        <v>72636.55</v>
      </c>
      <c r="F31" s="5">
        <f>D31-E31</f>
        <v>137142.43</v>
      </c>
      <c r="G31" s="5">
        <v>0</v>
      </c>
      <c r="H31" s="5">
        <v>0</v>
      </c>
      <c r="I31" s="10">
        <f t="shared" si="0"/>
        <v>0.8730205459214037</v>
      </c>
    </row>
    <row r="32" spans="1:9" ht="15">
      <c r="A32" s="4">
        <v>27</v>
      </c>
      <c r="B32" s="5" t="s">
        <v>36</v>
      </c>
      <c r="C32" s="5">
        <v>180466</v>
      </c>
      <c r="D32" s="5">
        <v>150490.27</v>
      </c>
      <c r="E32" s="5">
        <f>D32</f>
        <v>150490.27</v>
      </c>
      <c r="F32" s="5">
        <v>0</v>
      </c>
      <c r="G32" s="5">
        <v>0</v>
      </c>
      <c r="H32" s="5">
        <v>0</v>
      </c>
      <c r="I32" s="10">
        <f t="shared" si="0"/>
        <v>0.8338981858078529</v>
      </c>
    </row>
    <row r="33" spans="1:9" ht="15">
      <c r="A33" s="4">
        <v>28</v>
      </c>
      <c r="B33" s="5" t="s">
        <v>37</v>
      </c>
      <c r="C33" s="5">
        <v>38014</v>
      </c>
      <c r="D33" s="5">
        <v>9313.45</v>
      </c>
      <c r="E33" s="5">
        <f>D33</f>
        <v>9313.45</v>
      </c>
      <c r="F33" s="5">
        <v>0</v>
      </c>
      <c r="G33" s="5">
        <v>0</v>
      </c>
      <c r="H33" s="5">
        <v>0</v>
      </c>
      <c r="I33" s="10">
        <f t="shared" si="0"/>
        <v>0.24500052612195508</v>
      </c>
    </row>
    <row r="34" spans="1:9" ht="15">
      <c r="A34" s="4">
        <v>29</v>
      </c>
      <c r="B34" s="5" t="s">
        <v>38</v>
      </c>
      <c r="C34" s="5">
        <v>6500</v>
      </c>
      <c r="D34" s="5">
        <v>6492.03</v>
      </c>
      <c r="E34" s="5">
        <f>D34</f>
        <v>6492.03</v>
      </c>
      <c r="F34" s="5">
        <v>0</v>
      </c>
      <c r="G34" s="5">
        <v>0</v>
      </c>
      <c r="H34" s="5">
        <v>0</v>
      </c>
      <c r="I34" s="10">
        <f t="shared" si="0"/>
        <v>0.9987738461538461</v>
      </c>
    </row>
    <row r="35" spans="1:9" ht="15">
      <c r="A35" s="4">
        <v>30</v>
      </c>
      <c r="B35" s="5" t="s">
        <v>39</v>
      </c>
      <c r="C35" s="5">
        <v>13004</v>
      </c>
      <c r="D35" s="5">
        <v>11636.99</v>
      </c>
      <c r="E35" s="5">
        <f>D35</f>
        <v>11636.99</v>
      </c>
      <c r="F35" s="5">
        <v>0</v>
      </c>
      <c r="G35" s="5">
        <v>0</v>
      </c>
      <c r="H35" s="5">
        <v>0</v>
      </c>
      <c r="I35" s="10">
        <f t="shared" si="0"/>
        <v>0.8948777299292525</v>
      </c>
    </row>
    <row r="36" spans="1:9" ht="15">
      <c r="A36" s="4">
        <v>31</v>
      </c>
      <c r="B36" s="5" t="s">
        <v>40</v>
      </c>
      <c r="C36" s="5">
        <v>28279</v>
      </c>
      <c r="D36" s="5">
        <v>28091</v>
      </c>
      <c r="E36" s="5">
        <f>D36</f>
        <v>28091</v>
      </c>
      <c r="F36" s="5">
        <v>0</v>
      </c>
      <c r="G36" s="5">
        <v>0</v>
      </c>
      <c r="H36" s="5">
        <v>0</v>
      </c>
      <c r="I36" s="10">
        <f t="shared" si="0"/>
        <v>0.9933519572827894</v>
      </c>
    </row>
    <row r="37" spans="1:9" ht="15">
      <c r="A37" s="4">
        <v>32</v>
      </c>
      <c r="B37" s="5" t="s">
        <v>41</v>
      </c>
      <c r="C37" s="5">
        <v>4000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10">
        <f t="shared" si="0"/>
        <v>0</v>
      </c>
    </row>
    <row r="38" spans="1:9" ht="15">
      <c r="A38" s="4">
        <v>33</v>
      </c>
      <c r="B38" s="5" t="s">
        <v>42</v>
      </c>
      <c r="C38" s="5">
        <v>132800</v>
      </c>
      <c r="D38" s="5">
        <v>102623.51</v>
      </c>
      <c r="E38" s="5">
        <v>4305</v>
      </c>
      <c r="F38" s="5">
        <f>D38-E38</f>
        <v>98318.51</v>
      </c>
      <c r="G38" s="5">
        <v>0</v>
      </c>
      <c r="H38" s="5">
        <v>0</v>
      </c>
      <c r="I38" s="10">
        <f t="shared" si="0"/>
        <v>0.7727673945783132</v>
      </c>
    </row>
    <row r="39" spans="1:9" ht="20.25" customHeight="1">
      <c r="A39" s="4"/>
      <c r="B39" s="6" t="s">
        <v>43</v>
      </c>
      <c r="C39" s="6">
        <f aca="true" t="shared" si="1" ref="C39:H39">SUM(C6:C38)</f>
        <v>8213547</v>
      </c>
      <c r="D39" s="6">
        <f t="shared" si="1"/>
        <v>7575301.180000002</v>
      </c>
      <c r="E39" s="6">
        <f t="shared" si="1"/>
        <v>2562318.0700000003</v>
      </c>
      <c r="F39" s="6">
        <f t="shared" si="1"/>
        <v>4850284.869999999</v>
      </c>
      <c r="G39" s="6">
        <f t="shared" si="1"/>
        <v>161593.24</v>
      </c>
      <c r="H39" s="6">
        <f t="shared" si="1"/>
        <v>1105</v>
      </c>
      <c r="I39" s="10">
        <f t="shared" si="0"/>
        <v>0.9222935206920958</v>
      </c>
    </row>
    <row r="41" spans="4:9" ht="12.75">
      <c r="D41" s="3"/>
      <c r="H41" s="12" t="s">
        <v>44</v>
      </c>
      <c r="I41" s="13"/>
    </row>
    <row r="43" spans="8:9" ht="12.75">
      <c r="H43" s="11" t="s">
        <v>45</v>
      </c>
      <c r="I43" s="11"/>
    </row>
  </sheetData>
  <sheetProtection/>
  <mergeCells count="2">
    <mergeCell ref="H41:I41"/>
    <mergeCell ref="H43:I43"/>
  </mergeCells>
  <printOptions/>
  <pageMargins left="0.75" right="0.75" top="1" bottom="1" header="0.5" footer="0.5"/>
  <pageSetup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M.Musial</dc:creator>
  <cp:keywords/>
  <dc:description/>
  <cp:lastModifiedBy>MIchał Kozakiewicz</cp:lastModifiedBy>
  <cp:lastPrinted>2012-03-30T10:45:08Z</cp:lastPrinted>
  <dcterms:created xsi:type="dcterms:W3CDTF">2008-10-14T11:45:46Z</dcterms:created>
  <dcterms:modified xsi:type="dcterms:W3CDTF">2012-04-03T11:02:25Z</dcterms:modified>
  <cp:category/>
  <cp:version/>
  <cp:contentType/>
  <cp:contentStatus/>
</cp:coreProperties>
</file>