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'Arkusz1'!$A$1:$G$33</definedName>
  </definedNames>
  <calcPr fullCalcOnLoad="1"/>
</workbook>
</file>

<file path=xl/sharedStrings.xml><?xml version="1.0" encoding="utf-8"?>
<sst xmlns="http://schemas.openxmlformats.org/spreadsheetml/2006/main" count="54" uniqueCount="36">
  <si>
    <t>Lp.</t>
  </si>
  <si>
    <t>Dział</t>
  </si>
  <si>
    <t xml:space="preserve"> </t>
  </si>
  <si>
    <t>I. Dotacje dla jednostek sektora finansów publicznych</t>
  </si>
  <si>
    <t>II. Dotacje dla jednostek spoza sektora finansów publicznych</t>
  </si>
  <si>
    <r>
      <t xml:space="preserve">92109                     </t>
    </r>
    <r>
      <rPr>
        <sz val="11"/>
        <rFont val="Czcionka tekstu podstawowego"/>
        <family val="0"/>
      </rPr>
      <t>§</t>
    </r>
    <r>
      <rPr>
        <sz val="11"/>
        <rFont val="Arial Narrow"/>
        <family val="2"/>
      </rPr>
      <t xml:space="preserve"> 2480</t>
    </r>
  </si>
  <si>
    <t>Miejsko - Gminny Ośrodek Kultury w Stąporkowie</t>
  </si>
  <si>
    <t>Nazwa jednostki otrzymującej dotację.</t>
  </si>
  <si>
    <t>% wykonania</t>
  </si>
  <si>
    <r>
      <t xml:space="preserve">92116                     </t>
    </r>
    <r>
      <rPr>
        <sz val="11"/>
        <rFont val="Czcionka tekstu podstawowego"/>
        <family val="0"/>
      </rPr>
      <t>§</t>
    </r>
    <r>
      <rPr>
        <sz val="11"/>
        <rFont val="Arial Narrow"/>
        <family val="2"/>
      </rPr>
      <t xml:space="preserve"> 2480</t>
    </r>
  </si>
  <si>
    <t>Biblioteka Publiczna w Stąporkowie - MGOK</t>
  </si>
  <si>
    <r>
      <t xml:space="preserve">75412              </t>
    </r>
    <r>
      <rPr>
        <sz val="11"/>
        <rFont val="Czcionka tekstu podstawowego"/>
        <family val="0"/>
      </rPr>
      <t xml:space="preserve">§ </t>
    </r>
    <r>
      <rPr>
        <sz val="11"/>
        <rFont val="Arial Narrow"/>
        <family val="2"/>
      </rPr>
      <t>2580</t>
    </r>
  </si>
  <si>
    <t>Rozdział /paragraf</t>
  </si>
  <si>
    <t>OSP Odrowąż - zakup sprzętu pożarniczego</t>
  </si>
  <si>
    <t>OSP Krasna - zakup sprzętu pożarniczego</t>
  </si>
  <si>
    <t>OSP Niekłań - zakup sprzętu pożarniczego</t>
  </si>
  <si>
    <t>OSP Gosań - zakup sprzętu pożarniczego</t>
  </si>
  <si>
    <t>Razem I :</t>
  </si>
  <si>
    <t>Razem II :</t>
  </si>
  <si>
    <t>Ogółem :</t>
  </si>
  <si>
    <r>
      <t xml:space="preserve">80101              </t>
    </r>
    <r>
      <rPr>
        <sz val="11"/>
        <rFont val="Czcionka tekstu podstawowego"/>
        <family val="0"/>
      </rPr>
      <t xml:space="preserve">§ </t>
    </r>
    <r>
      <rPr>
        <sz val="11"/>
        <rFont val="Arial Narrow"/>
        <family val="2"/>
      </rPr>
      <t>2540</t>
    </r>
  </si>
  <si>
    <t>Stowarzyszenie Na Rzecz Rozwoju Wsi Gosań - Włochów w Gosaniu - Niepubliczna Szkoła Podstawowa w Gosaniu</t>
  </si>
  <si>
    <r>
      <t xml:space="preserve">80103              </t>
    </r>
    <r>
      <rPr>
        <sz val="11"/>
        <rFont val="Czcionka tekstu podstawowego"/>
        <family val="0"/>
      </rPr>
      <t xml:space="preserve">§ </t>
    </r>
    <r>
      <rPr>
        <sz val="11"/>
        <rFont val="Arial Narrow"/>
        <family val="2"/>
      </rPr>
      <t>2540</t>
    </r>
  </si>
  <si>
    <r>
      <t xml:space="preserve">80106              </t>
    </r>
    <r>
      <rPr>
        <sz val="11"/>
        <rFont val="Czcionka tekstu podstawowego"/>
        <family val="0"/>
      </rPr>
      <t xml:space="preserve">§ </t>
    </r>
    <r>
      <rPr>
        <sz val="11"/>
        <rFont val="Arial Narrow"/>
        <family val="2"/>
      </rPr>
      <t>2540</t>
    </r>
  </si>
  <si>
    <t>Stowarzyszenie Na Rzecz Rozwoju Wsi Komorów</t>
  </si>
  <si>
    <t>Zestawienie udzielonych dotacji podmiotowych w 2011r.</t>
  </si>
  <si>
    <t>OSP Adamek - zakup sprzętu pożarniczego</t>
  </si>
  <si>
    <t>OSP Czarna - zakup sprzętu pożarniczego</t>
  </si>
  <si>
    <t>OSP Mokra - zakup sprzętu pożarniczego</t>
  </si>
  <si>
    <t>OSP Wólka Zychowa - zakup sprzętu pożarniczego</t>
  </si>
  <si>
    <t>OSP Piasek - zakup sprzętu pożarniczego</t>
  </si>
  <si>
    <t>Plan na dzień 31-12-2011r.</t>
  </si>
  <si>
    <t>Kwota udzielonej dotacji na dzień 31-12-2011r.</t>
  </si>
  <si>
    <t>Załącznik Nr 7</t>
  </si>
  <si>
    <t>BURMISTRZ</t>
  </si>
  <si>
    <t>/-/ mgr Dorota Łukomska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</si>
</sst>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0">
    <font>
      <sz val="10"/>
      <name val="Arial"/>
      <family val="0"/>
    </font>
    <font>
      <b/>
      <sz val="11"/>
      <name val="Arial Narrow"/>
      <family val="2"/>
    </font>
    <font>
      <b/>
      <sz val="12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sz val="8"/>
      <name val="Arial"/>
      <family val="0"/>
    </font>
    <font>
      <sz val="12"/>
      <name val="Arial Narrow"/>
      <family val="2"/>
    </font>
    <font>
      <sz val="9"/>
      <name val="Arial Narrow"/>
      <family val="2"/>
    </font>
    <font>
      <b/>
      <sz val="14"/>
      <name val="Arial Narrow"/>
      <family val="2"/>
    </font>
    <font>
      <i/>
      <sz val="8"/>
      <name val="Arial Narrow"/>
      <family val="2"/>
    </font>
    <font>
      <b/>
      <sz val="8"/>
      <name val="Arial Narrow"/>
      <family val="2"/>
    </font>
    <font>
      <b/>
      <sz val="16"/>
      <name val="Arial Narrow"/>
      <family val="2"/>
    </font>
    <font>
      <b/>
      <sz val="10"/>
      <name val="Arial Narrow"/>
      <family val="2"/>
    </font>
    <font>
      <b/>
      <sz val="9"/>
      <name val="Times New Roman"/>
      <family val="1"/>
    </font>
    <font>
      <sz val="11"/>
      <name val="Czcionka tekstu podstawowego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vertical="center" wrapText="1"/>
    </xf>
    <xf numFmtId="10" fontId="6" fillId="0" borderId="0" xfId="0" applyNumberFormat="1" applyFont="1" applyAlignment="1">
      <alignment horizontal="center" vertical="center"/>
    </xf>
    <xf numFmtId="10" fontId="6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right" vertical="center" wrapText="1"/>
    </xf>
    <xf numFmtId="1" fontId="6" fillId="0" borderId="10" xfId="0" applyNumberFormat="1" applyFont="1" applyFill="1" applyBorder="1" applyAlignment="1">
      <alignment vertical="center"/>
    </xf>
    <xf numFmtId="1" fontId="6" fillId="0" borderId="12" xfId="0" applyNumberFormat="1" applyFont="1" applyFill="1" applyBorder="1" applyAlignment="1">
      <alignment vertical="center"/>
    </xf>
    <xf numFmtId="1" fontId="6" fillId="0" borderId="10" xfId="0" applyNumberFormat="1" applyFont="1" applyFill="1" applyBorder="1" applyAlignment="1">
      <alignment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1" fontId="6" fillId="0" borderId="10" xfId="0" applyNumberFormat="1" applyFont="1" applyFill="1" applyBorder="1" applyAlignment="1">
      <alignment horizontal="right" vertical="center" wrapText="1"/>
    </xf>
    <xf numFmtId="4" fontId="3" fillId="0" borderId="15" xfId="0" applyNumberFormat="1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>
      <alignment vertical="center" wrapText="1"/>
    </xf>
    <xf numFmtId="1" fontId="2" fillId="34" borderId="10" xfId="0" applyNumberFormat="1" applyFont="1" applyFill="1" applyBorder="1" applyAlignment="1">
      <alignment horizontal="right" vertical="center" wrapText="1"/>
    </xf>
    <xf numFmtId="4" fontId="2" fillId="34" borderId="10" xfId="0" applyNumberFormat="1" applyFont="1" applyFill="1" applyBorder="1" applyAlignment="1">
      <alignment horizontal="right" vertical="center"/>
    </xf>
    <xf numFmtId="10" fontId="2" fillId="34" borderId="10" xfId="0" applyNumberFormat="1" applyFont="1" applyFill="1" applyBorder="1" applyAlignment="1">
      <alignment horizontal="center" vertical="center"/>
    </xf>
    <xf numFmtId="1" fontId="2" fillId="34" borderId="16" xfId="0" applyNumberFormat="1" applyFont="1" applyFill="1" applyBorder="1" applyAlignment="1">
      <alignment vertical="center" wrapText="1"/>
    </xf>
    <xf numFmtId="4" fontId="3" fillId="0" borderId="17" xfId="0" applyNumberFormat="1" applyFont="1" applyFill="1" applyBorder="1" applyAlignment="1">
      <alignment horizontal="right" vertical="center" wrapText="1"/>
    </xf>
    <xf numFmtId="4" fontId="2" fillId="34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right" vertical="center" wrapText="1"/>
    </xf>
    <xf numFmtId="10" fontId="2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8" fillId="34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2" fillId="0" borderId="0" xfId="0" applyNumberFormat="1" applyFont="1" applyFill="1" applyBorder="1" applyAlignment="1" applyProtection="1">
      <alignment horizontal="center"/>
      <protection locked="0"/>
    </xf>
    <xf numFmtId="0" fontId="32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3"/>
  <sheetViews>
    <sheetView tabSelected="1" view="pageBreakPreview" zoomScaleSheetLayoutView="100" zoomScalePageLayoutView="0" workbookViewId="0" topLeftCell="A21">
      <selection activeCell="G38" sqref="G38"/>
    </sheetView>
  </sheetViews>
  <sheetFormatPr defaultColWidth="9.140625" defaultRowHeight="12.75"/>
  <cols>
    <col min="1" max="1" width="5.8515625" style="7" customWidth="1"/>
    <col min="2" max="2" width="9.140625" style="7" customWidth="1"/>
    <col min="3" max="3" width="11.421875" style="7" customWidth="1"/>
    <col min="4" max="4" width="42.28125" style="7" customWidth="1"/>
    <col min="5" max="5" width="19.7109375" style="7" customWidth="1"/>
    <col min="6" max="6" width="17.7109375" style="7" customWidth="1"/>
    <col min="7" max="7" width="14.421875" style="7" customWidth="1"/>
    <col min="8" max="16384" width="9.140625" style="7" customWidth="1"/>
  </cols>
  <sheetData>
    <row r="1" spans="5:7" s="16" customFormat="1" ht="32.25" customHeight="1">
      <c r="E1" s="44" t="s">
        <v>33</v>
      </c>
      <c r="F1" s="44"/>
      <c r="G1" s="44"/>
    </row>
    <row r="2" spans="5:7" ht="3" customHeight="1">
      <c r="E2" s="45"/>
      <c r="F2" s="45"/>
      <c r="G2" s="45"/>
    </row>
    <row r="3" spans="5:7" ht="15" customHeight="1" hidden="1" thickBot="1">
      <c r="E3" s="45"/>
      <c r="F3" s="45"/>
      <c r="G3" s="45"/>
    </row>
    <row r="4" spans="5:7" ht="15" customHeight="1" hidden="1" thickBot="1">
      <c r="E4" s="45"/>
      <c r="F4" s="45"/>
      <c r="G4" s="45"/>
    </row>
    <row r="5" spans="5:7" ht="15" customHeight="1" hidden="1" thickBot="1">
      <c r="E5" s="47"/>
      <c r="F5" s="47"/>
      <c r="G5" s="17"/>
    </row>
    <row r="6" spans="1:7" ht="42" customHeight="1">
      <c r="A6" s="46" t="s">
        <v>25</v>
      </c>
      <c r="B6" s="46"/>
      <c r="C6" s="46"/>
      <c r="D6" s="46"/>
      <c r="E6" s="46"/>
      <c r="F6" s="46"/>
      <c r="G6" s="46"/>
    </row>
    <row r="7" spans="6:28" ht="20.25">
      <c r="F7" s="8"/>
      <c r="Q7" s="9"/>
      <c r="AB7" s="10"/>
    </row>
    <row r="8" spans="1:7" ht="48.75" customHeight="1">
      <c r="A8" s="19" t="s">
        <v>0</v>
      </c>
      <c r="B8" s="19" t="s">
        <v>1</v>
      </c>
      <c r="C8" s="19" t="s">
        <v>12</v>
      </c>
      <c r="D8" s="19" t="s">
        <v>7</v>
      </c>
      <c r="E8" s="19" t="s">
        <v>31</v>
      </c>
      <c r="F8" s="19" t="s">
        <v>32</v>
      </c>
      <c r="G8" s="20" t="s">
        <v>8</v>
      </c>
    </row>
    <row r="9" spans="1:7" ht="24" customHeight="1">
      <c r="A9" s="49" t="s">
        <v>3</v>
      </c>
      <c r="B9" s="50"/>
      <c r="C9" s="50"/>
      <c r="D9" s="50"/>
      <c r="E9" s="50"/>
      <c r="F9" s="50"/>
      <c r="G9" s="50"/>
    </row>
    <row r="10" spans="1:7" ht="64.5" customHeight="1">
      <c r="A10" s="18">
        <v>1</v>
      </c>
      <c r="B10" s="6">
        <v>921</v>
      </c>
      <c r="C10" s="4" t="s">
        <v>5</v>
      </c>
      <c r="D10" s="1" t="s">
        <v>6</v>
      </c>
      <c r="E10" s="27">
        <v>671200</v>
      </c>
      <c r="F10" s="28">
        <v>671200</v>
      </c>
      <c r="G10" s="23">
        <f>F10/E10</f>
        <v>1</v>
      </c>
    </row>
    <row r="11" spans="1:7" ht="45" customHeight="1">
      <c r="A11" s="18">
        <v>2</v>
      </c>
      <c r="B11" s="2">
        <v>921</v>
      </c>
      <c r="C11" s="2" t="s">
        <v>9</v>
      </c>
      <c r="D11" s="1" t="s">
        <v>10</v>
      </c>
      <c r="E11" s="29">
        <v>247800</v>
      </c>
      <c r="F11" s="28">
        <v>247800</v>
      </c>
      <c r="G11" s="23">
        <f>F11/E11</f>
        <v>1</v>
      </c>
    </row>
    <row r="12" spans="1:7" ht="33.75" customHeight="1">
      <c r="A12" s="53" t="s">
        <v>17</v>
      </c>
      <c r="B12" s="53"/>
      <c r="C12" s="53"/>
      <c r="D12" s="53"/>
      <c r="E12" s="33">
        <f>E10+E11</f>
        <v>919000</v>
      </c>
      <c r="F12" s="34">
        <f>F10+F11</f>
        <v>919000</v>
      </c>
      <c r="G12" s="23">
        <f>F12/E12</f>
        <v>1</v>
      </c>
    </row>
    <row r="13" spans="1:7" ht="30.75" customHeight="1">
      <c r="A13" s="51" t="s">
        <v>4</v>
      </c>
      <c r="B13" s="52"/>
      <c r="C13" s="52"/>
      <c r="D13" s="52"/>
      <c r="E13" s="52"/>
      <c r="F13" s="52"/>
      <c r="G13" s="52"/>
    </row>
    <row r="14" spans="1:7" ht="30.75" customHeight="1">
      <c r="A14" s="18">
        <v>1</v>
      </c>
      <c r="B14" s="2">
        <v>754</v>
      </c>
      <c r="C14" s="2" t="s">
        <v>11</v>
      </c>
      <c r="D14" s="1" t="s">
        <v>26</v>
      </c>
      <c r="E14" s="40">
        <v>5507</v>
      </c>
      <c r="F14" s="40">
        <f>5507-3.47</f>
        <v>5503.53</v>
      </c>
      <c r="G14" s="41">
        <f aca="true" t="shared" si="0" ref="G14:G19">F14/E14</f>
        <v>0.9993698928636281</v>
      </c>
    </row>
    <row r="15" spans="1:7" ht="30.75" customHeight="1">
      <c r="A15" s="18">
        <v>2</v>
      </c>
      <c r="B15" s="2">
        <v>754</v>
      </c>
      <c r="C15" s="2" t="s">
        <v>11</v>
      </c>
      <c r="D15" s="1" t="s">
        <v>27</v>
      </c>
      <c r="E15" s="40">
        <v>4797</v>
      </c>
      <c r="F15" s="42">
        <v>4797</v>
      </c>
      <c r="G15" s="41">
        <f t="shared" si="0"/>
        <v>1</v>
      </c>
    </row>
    <row r="16" spans="1:7" ht="30.75" customHeight="1">
      <c r="A16" s="39">
        <v>3</v>
      </c>
      <c r="B16" s="2">
        <v>754</v>
      </c>
      <c r="C16" s="2" t="s">
        <v>11</v>
      </c>
      <c r="D16" s="1" t="s">
        <v>28</v>
      </c>
      <c r="E16" s="40">
        <v>4996</v>
      </c>
      <c r="F16" s="42">
        <v>4996</v>
      </c>
      <c r="G16" s="41">
        <f t="shared" si="0"/>
        <v>1</v>
      </c>
    </row>
    <row r="17" spans="1:7" ht="30.75" customHeight="1">
      <c r="A17" s="39">
        <v>4</v>
      </c>
      <c r="B17" s="2">
        <v>754</v>
      </c>
      <c r="C17" s="2" t="s">
        <v>11</v>
      </c>
      <c r="D17" s="1" t="s">
        <v>29</v>
      </c>
      <c r="E17" s="40">
        <v>1100</v>
      </c>
      <c r="F17" s="42">
        <v>1100</v>
      </c>
      <c r="G17" s="41">
        <f t="shared" si="0"/>
        <v>1</v>
      </c>
    </row>
    <row r="18" spans="1:7" ht="30.75" customHeight="1">
      <c r="A18" s="39">
        <v>5</v>
      </c>
      <c r="B18" s="2">
        <v>754</v>
      </c>
      <c r="C18" s="2" t="s">
        <v>11</v>
      </c>
      <c r="D18" s="1" t="s">
        <v>30</v>
      </c>
      <c r="E18" s="40">
        <v>410</v>
      </c>
      <c r="F18" s="42">
        <v>0</v>
      </c>
      <c r="G18" s="41">
        <f t="shared" si="0"/>
        <v>0</v>
      </c>
    </row>
    <row r="19" spans="1:7" ht="33">
      <c r="A19" s="18">
        <v>6</v>
      </c>
      <c r="B19" s="2">
        <v>754</v>
      </c>
      <c r="C19" s="2" t="s">
        <v>11</v>
      </c>
      <c r="D19" s="1" t="s">
        <v>13</v>
      </c>
      <c r="E19" s="25">
        <v>10000</v>
      </c>
      <c r="F19" s="43">
        <v>10000</v>
      </c>
      <c r="G19" s="41">
        <f t="shared" si="0"/>
        <v>1</v>
      </c>
    </row>
    <row r="20" spans="1:7" ht="33">
      <c r="A20" s="3">
        <v>7</v>
      </c>
      <c r="B20" s="2">
        <v>754</v>
      </c>
      <c r="C20" s="2" t="s">
        <v>11</v>
      </c>
      <c r="D20" s="1" t="s">
        <v>14</v>
      </c>
      <c r="E20" s="26">
        <v>10000</v>
      </c>
      <c r="F20" s="30">
        <v>10000</v>
      </c>
      <c r="G20" s="23">
        <v>0</v>
      </c>
    </row>
    <row r="21" spans="1:7" ht="36" customHeight="1">
      <c r="A21" s="3">
        <v>8</v>
      </c>
      <c r="B21" s="4">
        <v>754</v>
      </c>
      <c r="C21" s="2" t="s">
        <v>11</v>
      </c>
      <c r="D21" s="1" t="s">
        <v>15</v>
      </c>
      <c r="E21" s="26">
        <v>10000</v>
      </c>
      <c r="F21" s="30">
        <v>10000</v>
      </c>
      <c r="G21" s="23">
        <v>0</v>
      </c>
    </row>
    <row r="22" spans="1:7" ht="39" customHeight="1">
      <c r="A22" s="18">
        <v>9</v>
      </c>
      <c r="B22" s="2">
        <v>754</v>
      </c>
      <c r="C22" s="2" t="s">
        <v>11</v>
      </c>
      <c r="D22" s="1" t="s">
        <v>16</v>
      </c>
      <c r="E22" s="25">
        <v>10000</v>
      </c>
      <c r="F22" s="24">
        <v>10000</v>
      </c>
      <c r="G22" s="23">
        <v>0</v>
      </c>
    </row>
    <row r="23" spans="1:7" ht="51" customHeight="1">
      <c r="A23" s="19" t="s">
        <v>0</v>
      </c>
      <c r="B23" s="19" t="s">
        <v>1</v>
      </c>
      <c r="C23" s="19" t="s">
        <v>12</v>
      </c>
      <c r="D23" s="19" t="s">
        <v>7</v>
      </c>
      <c r="E23" s="19" t="s">
        <v>31</v>
      </c>
      <c r="F23" s="19" t="s">
        <v>32</v>
      </c>
      <c r="G23" s="20" t="s">
        <v>8</v>
      </c>
    </row>
    <row r="24" spans="1:7" ht="53.25" customHeight="1">
      <c r="A24" s="5">
        <v>5</v>
      </c>
      <c r="B24" s="4">
        <v>801</v>
      </c>
      <c r="C24" s="2" t="s">
        <v>20</v>
      </c>
      <c r="D24" s="31" t="s">
        <v>21</v>
      </c>
      <c r="E24" s="32">
        <v>195220</v>
      </c>
      <c r="F24" s="24">
        <v>194420</v>
      </c>
      <c r="G24" s="23">
        <f aca="true" t="shared" si="1" ref="G24:G29">F24/E24*100%</f>
        <v>0.9959020592152443</v>
      </c>
    </row>
    <row r="25" spans="1:7" ht="51" customHeight="1">
      <c r="A25" s="18">
        <v>6</v>
      </c>
      <c r="B25" s="4">
        <v>801</v>
      </c>
      <c r="C25" s="2" t="s">
        <v>22</v>
      </c>
      <c r="D25" s="31" t="s">
        <v>21</v>
      </c>
      <c r="E25" s="21">
        <v>25500</v>
      </c>
      <c r="F25" s="24">
        <v>24289.2</v>
      </c>
      <c r="G25" s="23">
        <f t="shared" si="1"/>
        <v>0.9525176470588236</v>
      </c>
    </row>
    <row r="26" spans="1:7" ht="54" customHeight="1">
      <c r="A26" s="18">
        <v>7</v>
      </c>
      <c r="B26" s="4">
        <v>801</v>
      </c>
      <c r="C26" s="2" t="s">
        <v>23</v>
      </c>
      <c r="D26" s="31" t="s">
        <v>21</v>
      </c>
      <c r="E26" s="21">
        <v>48292</v>
      </c>
      <c r="F26" s="24">
        <v>43097.76</v>
      </c>
      <c r="G26" s="23">
        <f t="shared" si="1"/>
        <v>0.8924409840139154</v>
      </c>
    </row>
    <row r="27" spans="1:7" ht="33.75" customHeight="1">
      <c r="A27" s="18">
        <v>8</v>
      </c>
      <c r="B27" s="4">
        <v>801</v>
      </c>
      <c r="C27" s="2" t="s">
        <v>23</v>
      </c>
      <c r="D27" s="31" t="s">
        <v>24</v>
      </c>
      <c r="E27" s="21">
        <v>17572</v>
      </c>
      <c r="F27" s="37">
        <v>17571.53</v>
      </c>
      <c r="G27" s="22">
        <f t="shared" si="1"/>
        <v>0.9999732529023446</v>
      </c>
    </row>
    <row r="28" spans="1:31" ht="31.5" customHeight="1" thickBot="1">
      <c r="A28" s="48" t="s">
        <v>18</v>
      </c>
      <c r="B28" s="48"/>
      <c r="C28" s="48"/>
      <c r="D28" s="48"/>
      <c r="E28" s="36">
        <f>E14+E15+E16+E17+E18+E19+E20+E21+E22+E24+E25+E26+E27</f>
        <v>343394</v>
      </c>
      <c r="F28" s="38">
        <f>F14+F15+F16+F17+F18+F19+F20+F21+F22+F24+F25+F26+F27</f>
        <v>335775.02</v>
      </c>
      <c r="G28" s="35">
        <f t="shared" si="1"/>
        <v>0.9778127165879428</v>
      </c>
      <c r="O28" s="11"/>
      <c r="AE28" s="11"/>
    </row>
    <row r="29" spans="1:7" ht="24.75" customHeight="1" thickBot="1">
      <c r="A29" s="48" t="s">
        <v>19</v>
      </c>
      <c r="B29" s="48"/>
      <c r="C29" s="48"/>
      <c r="D29" s="48"/>
      <c r="E29" s="36">
        <f>E12+E28</f>
        <v>1262394</v>
      </c>
      <c r="F29" s="38">
        <f>F12+F28</f>
        <v>1254775.02</v>
      </c>
      <c r="G29" s="35">
        <f t="shared" si="1"/>
        <v>0.9939646576266997</v>
      </c>
    </row>
    <row r="30" ht="12.75">
      <c r="E30" s="14"/>
    </row>
    <row r="31" spans="1:7" ht="15.75">
      <c r="A31" s="12"/>
      <c r="E31" s="15"/>
      <c r="F31" s="54" t="s">
        <v>34</v>
      </c>
      <c r="G31" s="55"/>
    </row>
    <row r="33" spans="5:7" ht="13.5">
      <c r="E33" s="13" t="s">
        <v>2</v>
      </c>
      <c r="F33" s="56" t="s">
        <v>35</v>
      </c>
      <c r="G33" s="56"/>
    </row>
  </sheetData>
  <sheetProtection/>
  <mergeCells count="13">
    <mergeCell ref="F33:G33"/>
    <mergeCell ref="A29:D29"/>
    <mergeCell ref="A9:G9"/>
    <mergeCell ref="A13:G13"/>
    <mergeCell ref="A12:D12"/>
    <mergeCell ref="A28:D28"/>
    <mergeCell ref="F31:G31"/>
    <mergeCell ref="E1:G1"/>
    <mergeCell ref="E2:G2"/>
    <mergeCell ref="E3:G3"/>
    <mergeCell ref="E4:G4"/>
    <mergeCell ref="A6:G6"/>
    <mergeCell ref="E5:F5"/>
  </mergeCells>
  <printOptions/>
  <pageMargins left="1.31" right="0.35" top="0.74" bottom="1" header="0.5" footer="0.5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M.Musial</dc:creator>
  <cp:keywords/>
  <dc:description/>
  <cp:lastModifiedBy>MIchał Kozakiewicz</cp:lastModifiedBy>
  <cp:lastPrinted>2011-08-26T14:11:05Z</cp:lastPrinted>
  <dcterms:created xsi:type="dcterms:W3CDTF">2008-10-15T06:54:03Z</dcterms:created>
  <dcterms:modified xsi:type="dcterms:W3CDTF">2012-04-03T11:00:05Z</dcterms:modified>
  <cp:category/>
  <cp:version/>
  <cp:contentType/>
  <cp:contentStatus/>
</cp:coreProperties>
</file>