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brak z RB 27S" sheetId="2" r:id="rId2"/>
    <sheet name="Arkusz3" sheetId="3" r:id="rId3"/>
  </sheets>
  <definedNames>
    <definedName name="_xlnm.Print_Area" localSheetId="0">'Arkusz1'!$B$1:$H$115</definedName>
  </definedNames>
  <calcPr fullCalcOnLoad="1"/>
</workbook>
</file>

<file path=xl/sharedStrings.xml><?xml version="1.0" encoding="utf-8"?>
<sst xmlns="http://schemas.openxmlformats.org/spreadsheetml/2006/main" count="334" uniqueCount="170">
  <si>
    <t>Dział</t>
  </si>
  <si>
    <t>§</t>
  </si>
  <si>
    <t>Treść</t>
  </si>
  <si>
    <t>Leśnictwo</t>
  </si>
  <si>
    <t xml:space="preserve"> </t>
  </si>
  <si>
    <t>Gospodarka leśna</t>
  </si>
  <si>
    <t>700</t>
  </si>
  <si>
    <t>Gospodarka mieszkaniowa</t>
  </si>
  <si>
    <t>70005</t>
  </si>
  <si>
    <t>Gospodarka gruntami i nieruchomościami</t>
  </si>
  <si>
    <t>0470</t>
  </si>
  <si>
    <t>0750</t>
  </si>
  <si>
    <t>0920</t>
  </si>
  <si>
    <t>750</t>
  </si>
  <si>
    <t>Administracja publiczna</t>
  </si>
  <si>
    <t>75011</t>
  </si>
  <si>
    <t>Urzędy wojewódzkie</t>
  </si>
  <si>
    <t>75023</t>
  </si>
  <si>
    <t>Urzędy gmin</t>
  </si>
  <si>
    <t>751</t>
  </si>
  <si>
    <t>75101</t>
  </si>
  <si>
    <t>2010</t>
  </si>
  <si>
    <t>756</t>
  </si>
  <si>
    <t>Dochody od osób prawnych, od osób fizycznych i od innych jednostek nie posiadających osobowości prawnej oraz wydatki związane z ich poborem</t>
  </si>
  <si>
    <t>0910</t>
  </si>
  <si>
    <t>75615</t>
  </si>
  <si>
    <t>Wpływy z podatku rolnego, podatku leśnego, podatku  od czynności cywilnoprawnych, podatków  i opłat lokalnych od osób prawnych i innych jednostek organizacyjnych</t>
  </si>
  <si>
    <t xml:space="preserve">  </t>
  </si>
  <si>
    <t>0310</t>
  </si>
  <si>
    <t>0320</t>
  </si>
  <si>
    <t>0330</t>
  </si>
  <si>
    <t>0340</t>
  </si>
  <si>
    <t>75616</t>
  </si>
  <si>
    <t xml:space="preserve">Wpływy z podatku rolnego, podatku leśnego, podatku od spadków i darowizn, podatku od czynności cywilnoprawnych oraz podatków i opłat lokalnych od osób fizycznych </t>
  </si>
  <si>
    <t>0430</t>
  </si>
  <si>
    <t>0490</t>
  </si>
  <si>
    <t>0500</t>
  </si>
  <si>
    <t>75618</t>
  </si>
  <si>
    <t>Wpływy z innych opłat stanowiących dochody jednostek samorządu terytorialnego na podstawie ustaw</t>
  </si>
  <si>
    <t>0410</t>
  </si>
  <si>
    <t>75621</t>
  </si>
  <si>
    <t>Udziały gmin w podatkach stanowiących dochód budżetu państwa</t>
  </si>
  <si>
    <t>0010</t>
  </si>
  <si>
    <t>0020</t>
  </si>
  <si>
    <t>0690</t>
  </si>
  <si>
    <t>758</t>
  </si>
  <si>
    <t>Różne rozliczenia</t>
  </si>
  <si>
    <t>75801</t>
  </si>
  <si>
    <t>Część oświatowa subwencji ogólnej dla jednostek samorządu terytorialnego</t>
  </si>
  <si>
    <t>2920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</si>
  <si>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</si>
  <si>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</si>
  <si>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</si>
  <si>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</si>
  <si>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</si>
  <si>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</si>
  <si>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</si>
  <si>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</si>
  <si>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</si>
  <si>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</si>
  <si>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80110</t>
  </si>
  <si>
    <t>80148</t>
  </si>
  <si>
    <t>0830</t>
  </si>
  <si>
    <t>80195</t>
  </si>
  <si>
    <t>Pozostała działalność</t>
  </si>
  <si>
    <t>852</t>
  </si>
  <si>
    <t>Pomoc społeczna</t>
  </si>
  <si>
    <t>85202</t>
  </si>
  <si>
    <t>Domy pomocy społecznej</t>
  </si>
  <si>
    <t>Wpływy z usług</t>
  </si>
  <si>
    <t>85212</t>
  </si>
  <si>
    <t>2360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</si>
  <si>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</si>
  <si>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</si>
  <si>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</si>
  <si>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</si>
  <si>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2030</t>
  </si>
  <si>
    <t>85219</t>
  </si>
  <si>
    <t>Ośrodki pomocy społecznej</t>
  </si>
  <si>
    <t>85228</t>
  </si>
  <si>
    <t>Usługi opiekuńcze i specjalistyczne usługi opiekuńcze</t>
  </si>
  <si>
    <t xml:space="preserve">  DOCHODY  OGÓŁEM:</t>
  </si>
  <si>
    <t>Rozdział</t>
  </si>
  <si>
    <t>010</t>
  </si>
  <si>
    <t>w złotych</t>
  </si>
  <si>
    <t>020</t>
  </si>
  <si>
    <t>02001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</si>
  <si>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</si>
  <si>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</si>
  <si>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 za zarząd, użytkowanie i użytkowanie wieczyste nieruchomości</t>
  </si>
  <si>
    <t>Pozostałe odsetki</t>
  </si>
  <si>
    <t>Dotacje celowe otrzymane z budżetu państwa na realizację zadań bieżących z zakresu administracji rządowej oraz innych zadań zleconych gminie ustawami</t>
  </si>
  <si>
    <t>Wpływy z różnych dochodów</t>
  </si>
  <si>
    <t>Podatek od środków transportowych</t>
  </si>
  <si>
    <t xml:space="preserve">Podatek leśny </t>
  </si>
  <si>
    <t>Podatek rolny</t>
  </si>
  <si>
    <t>Podatek od nieruchomości</t>
  </si>
  <si>
    <t>Podatek leśny</t>
  </si>
  <si>
    <t>Wpływy z opłaty targowej</t>
  </si>
  <si>
    <t>Wpływy z innych lokalnych opłat pobieranych przez j.s.t na podstawie odrębnych ustaw</t>
  </si>
  <si>
    <t>Podatek od czynności cywilnoprawnych</t>
  </si>
  <si>
    <t>Wpływy z opłaty skarbowej</t>
  </si>
  <si>
    <t>Podatek dochodowy od osób fizycznych</t>
  </si>
  <si>
    <t>Podatek dochodowy od osób prawnych</t>
  </si>
  <si>
    <t>Subwencje ogólne z budżetu państwa</t>
  </si>
  <si>
    <t>Dochody j.s.t. związane z realizacją zadań z zakresu administracji rządowej oraz innych zadań zleconych ustawami</t>
  </si>
  <si>
    <t>Dotacje celowe otrzymane z budżetu państwa na realizację własnych zadań bieżących gmin</t>
  </si>
  <si>
    <t>0970</t>
  </si>
  <si>
    <t>0480</t>
  </si>
  <si>
    <t>Odsetki od nieterminowych wpłat z tytułu podatków i opłat</t>
  </si>
  <si>
    <t xml:space="preserve">brak par. </t>
  </si>
  <si>
    <t>ze sprawozd.</t>
  </si>
  <si>
    <t>0770</t>
  </si>
  <si>
    <t>2910</t>
  </si>
  <si>
    <t>0370</t>
  </si>
  <si>
    <t>2680</t>
  </si>
  <si>
    <t>80197</t>
  </si>
  <si>
    <t>2380</t>
  </si>
  <si>
    <t>854</t>
  </si>
  <si>
    <t>85415</t>
  </si>
  <si>
    <t>TEGO PAR. MA NIE BYĆ</t>
  </si>
  <si>
    <t>ZAMIAST 2440</t>
  </si>
  <si>
    <t>Wpłaty  z tytułu odpłatnego nabycia prawa własnosci oraz prawa użytkowania wieczystego nieruchomosci</t>
  </si>
  <si>
    <t>853</t>
  </si>
  <si>
    <t>85395</t>
  </si>
  <si>
    <t>2009</t>
  </si>
  <si>
    <t>Pozostałe zadania w zakresie polityki społecznej</t>
  </si>
  <si>
    <t>Dochody bieżące</t>
  </si>
  <si>
    <t>w Stąporkowie</t>
  </si>
  <si>
    <t>Załącznik nr 1</t>
  </si>
  <si>
    <t>Przewodniczący Rady Miejskiej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</si>
  <si>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</si>
  <si>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 xml:space="preserve">Świadczenia rodzinne, świadczenie z funduszu alimentacyjnego oraz składki na ubezpieczenia emerytalne i  rentowe z ubezpieczenia społecznego  </t>
  </si>
  <si>
    <t>80114</t>
  </si>
  <si>
    <t>Zespoły obsługi ekonomiczno - administracyjnej szkół</t>
  </si>
  <si>
    <t xml:space="preserve"> 2030</t>
  </si>
  <si>
    <t>85216</t>
  </si>
  <si>
    <t>Zasiłki stałe</t>
  </si>
  <si>
    <t>Urzedy naczelnych organów władzy państwowej, kontroli i ochrony prawa oraz sądownictwa</t>
  </si>
  <si>
    <t xml:space="preserve">Urzedy naczelnych organów władzy państwowej, kontroli i ochrony prawa 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</si>
  <si>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</si>
  <si>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</si>
  <si>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</si>
  <si>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</si>
  <si>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Dochody ogółem</t>
  </si>
  <si>
    <t>z tego:</t>
  </si>
  <si>
    <t>Dochody majątkowe</t>
  </si>
  <si>
    <t>80104</t>
  </si>
  <si>
    <t>Przedszkola</t>
  </si>
  <si>
    <t>Gimnazja</t>
  </si>
  <si>
    <t>2007</t>
  </si>
  <si>
    <t xml:space="preserve">Pozostale odsetki </t>
  </si>
  <si>
    <t>85295</t>
  </si>
  <si>
    <t>Wpływy z opłat za zezwolenia na sprzedaż napojów alkoholowych</t>
  </si>
  <si>
    <t>Stołówki szkolne i przedszkolne</t>
  </si>
  <si>
    <t>720</t>
  </si>
  <si>
    <t>72095</t>
  </si>
  <si>
    <t>Informatyka</t>
  </si>
  <si>
    <t>Środki na dofinansowanie własnych inwestycji gmin (związków gmin), powiatów (związków powiatów), samorządów, województw, pozyskane z innych źródeł</t>
  </si>
  <si>
    <t>6297</t>
  </si>
  <si>
    <t>Zbigniew Wiśniewski</t>
  </si>
  <si>
    <t>80113</t>
  </si>
  <si>
    <t>Dowożenie uczniów do szkół</t>
  </si>
  <si>
    <t>0360</t>
  </si>
  <si>
    <t>podatek od spadków i darowizn</t>
  </si>
  <si>
    <t>Dotacje celowe w ramach programów finansowanych z udziałem środków europejskich oraz środków, o których mowa w art.5 ust.1 pkt 3 oraz ust.3 pkt 5 i 6 ustawy, lub płatności w ramach budżetu środków europejskich.</t>
  </si>
  <si>
    <t>75095</t>
  </si>
  <si>
    <t>do uchwały Nr………... Rady Miejskiej</t>
  </si>
  <si>
    <t>z dnia ……....2011r.</t>
  </si>
  <si>
    <t>D O C H O D Y  B U D Ż E T U  G M I N Y  N A  2 012 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</si>
</sst>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0">
    <font>
      <sz val="10"/>
      <name val="Arial"/>
      <family val="0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3" fillId="36" borderId="31" xfId="0" applyNumberFormat="1" applyFont="1" applyFill="1" applyBorder="1" applyAlignment="1">
      <alignment horizontal="center" vertical="center" wrapText="1"/>
    </xf>
    <xf numFmtId="49" fontId="3" fillId="36" borderId="32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3" fillId="36" borderId="2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3" fillId="35" borderId="30" xfId="0" applyNumberFormat="1" applyFont="1" applyFill="1" applyBorder="1" applyAlignment="1">
      <alignment horizontal="center" vertical="center" wrapText="1"/>
    </xf>
    <xf numFmtId="49" fontId="2" fillId="36" borderId="3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1" fontId="3" fillId="35" borderId="30" xfId="0" applyNumberFormat="1" applyFont="1" applyFill="1" applyBorder="1" applyAlignment="1">
      <alignment horizontal="center" vertical="center" wrapText="1"/>
    </xf>
    <xf numFmtId="41" fontId="3" fillId="35" borderId="22" xfId="0" applyNumberFormat="1" applyFont="1" applyFill="1" applyBorder="1" applyAlignment="1">
      <alignment horizontal="center" vertical="center" wrapText="1"/>
    </xf>
    <xf numFmtId="41" fontId="3" fillId="35" borderId="30" xfId="0" applyNumberFormat="1" applyFont="1" applyFill="1" applyBorder="1" applyAlignment="1">
      <alignment horizontal="center" vertical="center"/>
    </xf>
    <xf numFmtId="41" fontId="3" fillId="37" borderId="30" xfId="0" applyNumberFormat="1" applyFont="1" applyFill="1" applyBorder="1" applyAlignment="1">
      <alignment horizontal="center" vertical="center" wrapText="1"/>
    </xf>
    <xf numFmtId="41" fontId="3" fillId="37" borderId="22" xfId="0" applyNumberFormat="1" applyFont="1" applyFill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2" fillId="0" borderId="31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 wrapText="1"/>
    </xf>
    <xf numFmtId="41" fontId="2" fillId="0" borderId="32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 wrapText="1"/>
    </xf>
    <xf numFmtId="41" fontId="2" fillId="0" borderId="33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 wrapText="1"/>
    </xf>
    <xf numFmtId="41" fontId="2" fillId="0" borderId="41" xfId="0" applyNumberFormat="1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center" vertical="center"/>
    </xf>
    <xf numFmtId="41" fontId="2" fillId="0" borderId="30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1" fontId="3" fillId="37" borderId="23" xfId="0" applyNumberFormat="1" applyFont="1" applyFill="1" applyBorder="1" applyAlignment="1">
      <alignment horizontal="center" vertical="center" wrapText="1"/>
    </xf>
    <xf numFmtId="41" fontId="2" fillId="0" borderId="26" xfId="0" applyNumberFormat="1" applyFont="1" applyBorder="1" applyAlignment="1">
      <alignment horizontal="center" vertical="center" wrapText="1"/>
    </xf>
    <xf numFmtId="41" fontId="2" fillId="0" borderId="25" xfId="0" applyNumberFormat="1" applyFont="1" applyBorder="1" applyAlignment="1">
      <alignment horizontal="center" vertical="center" wrapText="1"/>
    </xf>
    <xf numFmtId="41" fontId="2" fillId="0" borderId="36" xfId="0" applyNumberFormat="1" applyFont="1" applyBorder="1" applyAlignment="1">
      <alignment horizontal="center" vertical="center"/>
    </xf>
    <xf numFmtId="41" fontId="3" fillId="35" borderId="23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 vertical="center" wrapText="1"/>
    </xf>
    <xf numFmtId="41" fontId="2" fillId="0" borderId="37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42" xfId="0" applyNumberFormat="1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center" vertical="center" wrapText="1"/>
    </xf>
    <xf numFmtId="41" fontId="2" fillId="0" borderId="36" xfId="0" applyNumberFormat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center" vertical="center" wrapText="1"/>
    </xf>
    <xf numFmtId="41" fontId="3" fillId="37" borderId="27" xfId="0" applyNumberFormat="1" applyFont="1" applyFill="1" applyBorder="1" applyAlignment="1">
      <alignment horizontal="center" vertical="center" wrapText="1"/>
    </xf>
    <xf numFmtId="41" fontId="2" fillId="0" borderId="26" xfId="0" applyNumberFormat="1" applyFont="1" applyFill="1" applyBorder="1" applyAlignment="1">
      <alignment horizontal="center" vertical="center" wrapText="1"/>
    </xf>
    <xf numFmtId="41" fontId="2" fillId="0" borderId="28" xfId="0" applyNumberFormat="1" applyFont="1" applyBorder="1" applyAlignment="1">
      <alignment horizontal="center" vertical="center" wrapText="1"/>
    </xf>
    <xf numFmtId="41" fontId="2" fillId="0" borderId="25" xfId="0" applyNumberFormat="1" applyFont="1" applyFill="1" applyBorder="1" applyAlignment="1">
      <alignment horizontal="center" vertical="center" wrapText="1"/>
    </xf>
    <xf numFmtId="41" fontId="2" fillId="36" borderId="20" xfId="0" applyNumberFormat="1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 wrapText="1"/>
    </xf>
    <xf numFmtId="41" fontId="6" fillId="34" borderId="23" xfId="0" applyNumberFormat="1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41" fontId="3" fillId="35" borderId="23" xfId="0" applyNumberFormat="1" applyFont="1" applyFill="1" applyBorder="1" applyAlignment="1">
      <alignment horizontal="center" vertical="center"/>
    </xf>
    <xf numFmtId="41" fontId="3" fillId="37" borderId="23" xfId="0" applyNumberFormat="1" applyFont="1" applyFill="1" applyBorder="1" applyAlignment="1">
      <alignment horizontal="center" vertical="center"/>
    </xf>
    <xf numFmtId="41" fontId="3" fillId="37" borderId="21" xfId="0" applyNumberFormat="1" applyFont="1" applyFill="1" applyBorder="1" applyAlignment="1">
      <alignment horizontal="center" vertical="center" wrapText="1"/>
    </xf>
    <xf numFmtId="41" fontId="3" fillId="37" borderId="31" xfId="0" applyNumberFormat="1" applyFont="1" applyFill="1" applyBorder="1" applyAlignment="1">
      <alignment horizontal="center" vertical="center" wrapText="1"/>
    </xf>
    <xf numFmtId="41" fontId="3" fillId="37" borderId="35" xfId="0" applyNumberFormat="1" applyFont="1" applyFill="1" applyBorder="1" applyAlignment="1">
      <alignment horizontal="center" vertical="center" wrapText="1"/>
    </xf>
    <xf numFmtId="41" fontId="2" fillId="0" borderId="33" xfId="0" applyNumberFormat="1" applyFont="1" applyFill="1" applyBorder="1" applyAlignment="1">
      <alignment horizontal="center" vertical="center" wrapText="1"/>
    </xf>
    <xf numFmtId="41" fontId="2" fillId="0" borderId="35" xfId="0" applyNumberFormat="1" applyFont="1" applyFill="1" applyBorder="1" applyAlignment="1">
      <alignment horizontal="center" vertical="center" wrapText="1"/>
    </xf>
    <xf numFmtId="41" fontId="2" fillId="36" borderId="33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1" fontId="2" fillId="0" borderId="31" xfId="0" applyNumberFormat="1" applyFont="1" applyBorder="1" applyAlignment="1">
      <alignment horizontal="center" vertical="center" wrapText="1"/>
    </xf>
    <xf numFmtId="41" fontId="2" fillId="0" borderId="31" xfId="0" applyNumberFormat="1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center" vertical="center" wrapText="1"/>
    </xf>
    <xf numFmtId="41" fontId="2" fillId="36" borderId="42" xfId="0" applyNumberFormat="1" applyFont="1" applyFill="1" applyBorder="1" applyAlignment="1">
      <alignment horizontal="center" vertical="center" wrapText="1"/>
    </xf>
    <xf numFmtId="41" fontId="2" fillId="36" borderId="32" xfId="0" applyNumberFormat="1" applyFont="1" applyFill="1" applyBorder="1" applyAlignment="1">
      <alignment horizontal="center" vertical="center" wrapText="1"/>
    </xf>
    <xf numFmtId="41" fontId="2" fillId="0" borderId="42" xfId="0" applyNumberFormat="1" applyFont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9" fillId="0" borderId="38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1" fontId="2" fillId="0" borderId="45" xfId="0" applyNumberFormat="1" applyFont="1" applyFill="1" applyBorder="1" applyAlignment="1">
      <alignment horizontal="center" vertical="center" wrapText="1"/>
    </xf>
    <xf numFmtId="41" fontId="2" fillId="0" borderId="4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36" borderId="42" xfId="0" applyNumberFormat="1" applyFont="1" applyFill="1" applyBorder="1" applyAlignment="1">
      <alignment horizontal="center" vertical="center" wrapText="1"/>
    </xf>
    <xf numFmtId="41" fontId="3" fillId="36" borderId="42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1" fontId="2" fillId="36" borderId="46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1" fontId="3" fillId="37" borderId="24" xfId="0" applyNumberFormat="1" applyFont="1" applyFill="1" applyBorder="1" applyAlignment="1">
      <alignment horizontal="center" vertical="center" wrapText="1"/>
    </xf>
    <xf numFmtId="41" fontId="3" fillId="36" borderId="4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left" vertical="center" wrapText="1"/>
    </xf>
    <xf numFmtId="41" fontId="3" fillId="35" borderId="44" xfId="0" applyNumberFormat="1" applyFont="1" applyFill="1" applyBorder="1" applyAlignment="1">
      <alignment horizontal="center" vertical="center" wrapText="1"/>
    </xf>
    <xf numFmtId="41" fontId="3" fillId="35" borderId="35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35" borderId="48" xfId="0" applyNumberFormat="1" applyFont="1" applyFill="1" applyBorder="1" applyAlignment="1">
      <alignment horizontal="center" vertical="center" wrapText="1"/>
    </xf>
    <xf numFmtId="41" fontId="2" fillId="35" borderId="48" xfId="0" applyNumberFormat="1" applyFont="1" applyFill="1" applyBorder="1" applyAlignment="1">
      <alignment horizontal="center" vertical="center" wrapText="1"/>
    </xf>
    <xf numFmtId="49" fontId="3" fillId="35" borderId="49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1" fontId="2" fillId="33" borderId="39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1" fontId="3" fillId="35" borderId="48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 vertical="center" wrapText="1"/>
    </xf>
    <xf numFmtId="41" fontId="2" fillId="36" borderId="50" xfId="0" applyNumberFormat="1" applyFont="1" applyFill="1" applyBorder="1" applyAlignment="1">
      <alignment horizontal="center" vertical="center" wrapText="1"/>
    </xf>
    <xf numFmtId="41" fontId="2" fillId="0" borderId="5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3" fillId="36" borderId="40" xfId="0" applyNumberFormat="1" applyFont="1" applyFill="1" applyBorder="1" applyAlignment="1">
      <alignment horizontal="center" vertical="center" wrapText="1"/>
    </xf>
    <xf numFmtId="41" fontId="3" fillId="36" borderId="4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1" fontId="2" fillId="36" borderId="40" xfId="0" applyNumberFormat="1" applyFont="1" applyFill="1" applyBorder="1" applyAlignment="1">
      <alignment horizontal="center" vertical="center" wrapText="1"/>
    </xf>
    <xf numFmtId="41" fontId="2" fillId="37" borderId="31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41" fontId="3" fillId="37" borderId="31" xfId="0" applyNumberFormat="1" applyFont="1" applyFill="1" applyBorder="1" applyAlignment="1">
      <alignment horizontal="center" vertical="center" wrapText="1"/>
    </xf>
    <xf numFmtId="41" fontId="2" fillId="0" borderId="28" xfId="0" applyNumberFormat="1" applyFont="1" applyBorder="1" applyAlignment="1">
      <alignment horizontal="center" vertical="center" wrapText="1"/>
    </xf>
    <xf numFmtId="41" fontId="2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34" borderId="2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3" fillId="38" borderId="21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49" fontId="10" fillId="38" borderId="43" xfId="0" applyNumberFormat="1" applyFont="1" applyFill="1" applyBorder="1" applyAlignment="1">
      <alignment horizontal="center" vertical="center"/>
    </xf>
    <xf numFmtId="49" fontId="12" fillId="38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/>
    </xf>
    <xf numFmtId="49" fontId="3" fillId="39" borderId="3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1" fontId="2" fillId="0" borderId="5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view="pageBreakPreview" zoomScale="80" zoomScaleSheetLayoutView="80" zoomScalePageLayoutView="0" workbookViewId="0" topLeftCell="A1">
      <selection activeCell="H25" sqref="H25"/>
    </sheetView>
  </sheetViews>
  <sheetFormatPr defaultColWidth="9.140625" defaultRowHeight="12.75"/>
  <cols>
    <col min="1" max="1" width="9.140625" style="70" customWidth="1"/>
    <col min="2" max="2" width="6.28125" style="71" customWidth="1"/>
    <col min="3" max="3" width="8.8515625" style="71" customWidth="1"/>
    <col min="4" max="4" width="7.7109375" style="73" customWidth="1"/>
    <col min="5" max="5" width="54.140625" style="74" customWidth="1"/>
    <col min="6" max="6" width="16.00390625" style="91" customWidth="1"/>
    <col min="7" max="7" width="18.8515625" style="70" customWidth="1"/>
    <col min="8" max="8" width="15.57421875" style="70" customWidth="1"/>
    <col min="9" max="16384" width="9.140625" style="70" customWidth="1"/>
  </cols>
  <sheetData>
    <row r="1" spans="2:5" ht="12.75">
      <c r="B1" s="214"/>
      <c r="C1" s="215"/>
      <c r="D1" s="215"/>
      <c r="E1" s="215"/>
    </row>
    <row r="2" spans="2:7" ht="12.75">
      <c r="B2" s="215"/>
      <c r="C2" s="215"/>
      <c r="D2" s="215"/>
      <c r="E2" s="215"/>
      <c r="G2" s="230" t="s">
        <v>129</v>
      </c>
    </row>
    <row r="3" spans="2:7" ht="13.5">
      <c r="B3" s="215"/>
      <c r="C3" s="215"/>
      <c r="D3" s="215"/>
      <c r="E3" s="215"/>
      <c r="G3" s="72" t="s">
        <v>167</v>
      </c>
    </row>
    <row r="4" spans="2:7" ht="13.5">
      <c r="B4" s="215"/>
      <c r="C4" s="215"/>
      <c r="D4" s="215"/>
      <c r="E4" s="215"/>
      <c r="G4" s="72" t="s">
        <v>128</v>
      </c>
    </row>
    <row r="5" spans="2:7" ht="13.5">
      <c r="B5" s="215"/>
      <c r="C5" s="215"/>
      <c r="D5" s="215"/>
      <c r="E5" s="215"/>
      <c r="G5" s="72" t="s">
        <v>168</v>
      </c>
    </row>
    <row r="6" spans="2:7" ht="4.5" customHeight="1">
      <c r="B6" s="214"/>
      <c r="C6" s="214"/>
      <c r="D6" s="216"/>
      <c r="E6" s="217"/>
      <c r="F6" s="217"/>
      <c r="G6" s="215"/>
    </row>
    <row r="7" spans="2:8" ht="19.5" customHeight="1">
      <c r="B7" s="227" t="s">
        <v>169</v>
      </c>
      <c r="C7" s="228"/>
      <c r="D7" s="228"/>
      <c r="E7" s="228"/>
      <c r="F7" s="228"/>
      <c r="G7" s="228"/>
      <c r="H7" s="157"/>
    </row>
    <row r="8" spans="2:8" s="75" customFormat="1" ht="19.5" customHeight="1" thickBot="1">
      <c r="B8" s="76"/>
      <c r="C8" s="77"/>
      <c r="D8" s="77"/>
      <c r="E8" s="77"/>
      <c r="F8" s="92"/>
      <c r="G8" s="78" t="s">
        <v>84</v>
      </c>
      <c r="H8" s="158"/>
    </row>
    <row r="9" spans="2:8" ht="14.25" thickBot="1">
      <c r="B9" s="218" t="s">
        <v>0</v>
      </c>
      <c r="C9" s="218" t="s">
        <v>82</v>
      </c>
      <c r="D9" s="218" t="s">
        <v>1</v>
      </c>
      <c r="E9" s="218" t="s">
        <v>2</v>
      </c>
      <c r="F9" s="221" t="s">
        <v>144</v>
      </c>
      <c r="G9" s="223" t="s">
        <v>145</v>
      </c>
      <c r="H9" s="224"/>
    </row>
    <row r="10" spans="1:8" ht="32.25" thickBot="1">
      <c r="A10" s="79"/>
      <c r="B10" s="219"/>
      <c r="C10" s="219"/>
      <c r="D10" s="219"/>
      <c r="E10" s="220"/>
      <c r="F10" s="222"/>
      <c r="G10" s="16" t="s">
        <v>127</v>
      </c>
      <c r="H10" s="15" t="s">
        <v>146</v>
      </c>
    </row>
    <row r="11" spans="1:8" ht="13.5" thickBot="1">
      <c r="A11" s="79"/>
      <c r="B11" s="43">
        <v>1</v>
      </c>
      <c r="C11" s="43">
        <v>2</v>
      </c>
      <c r="D11" s="29">
        <v>3</v>
      </c>
      <c r="E11" s="19">
        <v>4</v>
      </c>
      <c r="F11" s="43">
        <v>5</v>
      </c>
      <c r="G11" s="17">
        <v>6</v>
      </c>
      <c r="H11" s="90">
        <v>7</v>
      </c>
    </row>
    <row r="12" spans="1:8" ht="24" customHeight="1" thickBot="1">
      <c r="A12" s="79"/>
      <c r="B12" s="62" t="s">
        <v>85</v>
      </c>
      <c r="C12" s="44"/>
      <c r="D12" s="30"/>
      <c r="E12" s="21" t="s">
        <v>3</v>
      </c>
      <c r="F12" s="96">
        <f>F13</f>
        <v>2200</v>
      </c>
      <c r="G12" s="96">
        <f>G13</f>
        <v>2200</v>
      </c>
      <c r="H12" s="96"/>
    </row>
    <row r="13" spans="1:8" ht="24" customHeight="1" thickBot="1">
      <c r="A13" s="79"/>
      <c r="B13" s="44" t="s">
        <v>4</v>
      </c>
      <c r="C13" s="45" t="s">
        <v>86</v>
      </c>
      <c r="D13" s="30"/>
      <c r="E13" s="22" t="s">
        <v>5</v>
      </c>
      <c r="F13" s="99">
        <f>F14</f>
        <v>2200</v>
      </c>
      <c r="G13" s="99">
        <f>G14</f>
        <v>2200</v>
      </c>
      <c r="H13" s="99"/>
    </row>
    <row r="14" spans="1:8" ht="63.75" thickBot="1">
      <c r="A14" s="79"/>
      <c r="B14" s="46" t="s">
        <v>4</v>
      </c>
      <c r="C14" s="46" t="s">
        <v>4</v>
      </c>
      <c r="D14" s="31" t="s">
        <v>11</v>
      </c>
      <c r="E14" s="23" t="s">
        <v>88</v>
      </c>
      <c r="F14" s="129">
        <v>2200</v>
      </c>
      <c r="G14" s="102">
        <v>2200</v>
      </c>
      <c r="H14" s="103"/>
    </row>
    <row r="15" spans="1:8" ht="24" customHeight="1" thickBot="1">
      <c r="A15" s="79"/>
      <c r="B15" s="62" t="s">
        <v>6</v>
      </c>
      <c r="C15" s="44"/>
      <c r="D15" s="30"/>
      <c r="E15" s="138" t="s">
        <v>7</v>
      </c>
      <c r="F15" s="96">
        <f>F16</f>
        <v>762000</v>
      </c>
      <c r="G15" s="96">
        <f>G16</f>
        <v>94000</v>
      </c>
      <c r="H15" s="140">
        <f>H16</f>
        <v>668000</v>
      </c>
    </row>
    <row r="16" spans="1:8" ht="24" customHeight="1" thickBot="1">
      <c r="A16" s="79"/>
      <c r="B16" s="44" t="s">
        <v>4</v>
      </c>
      <c r="C16" s="45" t="s">
        <v>8</v>
      </c>
      <c r="D16" s="30"/>
      <c r="E16" s="139" t="s">
        <v>9</v>
      </c>
      <c r="F16" s="99">
        <f>F17+F18+F19+F20+F21</f>
        <v>762000</v>
      </c>
      <c r="G16" s="99">
        <f>G17+G18+G19+G20+G21</f>
        <v>94000</v>
      </c>
      <c r="H16" s="141">
        <f>H19</f>
        <v>668000</v>
      </c>
    </row>
    <row r="17" spans="1:8" ht="31.5">
      <c r="A17" s="79"/>
      <c r="B17" s="47" t="s">
        <v>4</v>
      </c>
      <c r="C17" s="47" t="s">
        <v>4</v>
      </c>
      <c r="D17" s="32" t="s">
        <v>10</v>
      </c>
      <c r="E17" s="66" t="s">
        <v>89</v>
      </c>
      <c r="F17" s="125">
        <v>34000</v>
      </c>
      <c r="G17" s="125">
        <v>34000</v>
      </c>
      <c r="H17" s="105"/>
    </row>
    <row r="18" spans="1:8" ht="63">
      <c r="A18" s="79"/>
      <c r="B18" s="48"/>
      <c r="C18" s="48"/>
      <c r="D18" s="33" t="s">
        <v>11</v>
      </c>
      <c r="E18" s="67" t="s">
        <v>131</v>
      </c>
      <c r="F18" s="108">
        <v>54000</v>
      </c>
      <c r="G18" s="108">
        <v>54000</v>
      </c>
      <c r="H18" s="107"/>
    </row>
    <row r="19" spans="1:8" ht="31.5">
      <c r="A19" s="79"/>
      <c r="B19" s="48"/>
      <c r="C19" s="48"/>
      <c r="D19" s="33" t="s">
        <v>112</v>
      </c>
      <c r="E19" s="67" t="s">
        <v>122</v>
      </c>
      <c r="F19" s="108">
        <v>668000</v>
      </c>
      <c r="G19" s="108">
        <v>0</v>
      </c>
      <c r="H19" s="108">
        <v>668000</v>
      </c>
    </row>
    <row r="20" spans="1:8" ht="27" customHeight="1">
      <c r="A20" s="79"/>
      <c r="B20" s="48"/>
      <c r="C20" s="48"/>
      <c r="D20" s="32" t="s">
        <v>12</v>
      </c>
      <c r="E20" s="67" t="s">
        <v>90</v>
      </c>
      <c r="F20" s="108">
        <v>1000</v>
      </c>
      <c r="G20" s="108">
        <v>1000</v>
      </c>
      <c r="H20" s="107"/>
    </row>
    <row r="21" spans="1:8" ht="19.5" customHeight="1" thickBot="1">
      <c r="A21" s="79"/>
      <c r="B21" s="49"/>
      <c r="C21" s="49"/>
      <c r="D21" s="34" t="s">
        <v>107</v>
      </c>
      <c r="E21" s="68" t="s">
        <v>92</v>
      </c>
      <c r="F21" s="126">
        <v>5000</v>
      </c>
      <c r="G21" s="126">
        <v>5000</v>
      </c>
      <c r="H21" s="110"/>
    </row>
    <row r="22" spans="1:8" ht="27.75" customHeight="1" thickBot="1">
      <c r="A22" s="79"/>
      <c r="B22" s="185" t="s">
        <v>155</v>
      </c>
      <c r="C22" s="183"/>
      <c r="D22" s="183"/>
      <c r="E22" s="189" t="s">
        <v>157</v>
      </c>
      <c r="F22" s="192">
        <f aca="true" t="shared" si="0" ref="F22:H23">F23</f>
        <v>126643</v>
      </c>
      <c r="G22" s="184">
        <f t="shared" si="0"/>
        <v>0</v>
      </c>
      <c r="H22" s="192">
        <f t="shared" si="0"/>
        <v>126643</v>
      </c>
    </row>
    <row r="23" spans="1:8" ht="21.75" customHeight="1">
      <c r="A23" s="79"/>
      <c r="B23" s="182"/>
      <c r="C23" s="186" t="s">
        <v>156</v>
      </c>
      <c r="D23" s="187"/>
      <c r="E23" s="190" t="s">
        <v>64</v>
      </c>
      <c r="F23" s="188">
        <f t="shared" si="0"/>
        <v>126643</v>
      </c>
      <c r="G23" s="188">
        <f t="shared" si="0"/>
        <v>0</v>
      </c>
      <c r="H23" s="188">
        <f t="shared" si="0"/>
        <v>126643</v>
      </c>
    </row>
    <row r="24" spans="1:8" ht="60" customHeight="1" thickBot="1">
      <c r="A24" s="79"/>
      <c r="B24" s="193"/>
      <c r="C24" s="193"/>
      <c r="D24" s="193" t="s">
        <v>159</v>
      </c>
      <c r="E24" s="194" t="s">
        <v>158</v>
      </c>
      <c r="F24" s="195">
        <v>126643</v>
      </c>
      <c r="G24" s="196">
        <v>0</v>
      </c>
      <c r="H24" s="231">
        <v>126643</v>
      </c>
    </row>
    <row r="25" spans="1:8" ht="23.25" customHeight="1" thickBot="1">
      <c r="A25" s="79"/>
      <c r="B25" s="160" t="s">
        <v>13</v>
      </c>
      <c r="C25" s="60"/>
      <c r="D25" s="178"/>
      <c r="E25" s="179" t="s">
        <v>14</v>
      </c>
      <c r="F25" s="180">
        <f>F26+F28+F30</f>
        <v>162135</v>
      </c>
      <c r="G25" s="181">
        <f>G26+G28+G30</f>
        <v>162135</v>
      </c>
      <c r="H25" s="181"/>
    </row>
    <row r="26" spans="1:8" ht="24" customHeight="1" thickBot="1">
      <c r="A26" s="79"/>
      <c r="B26" s="44" t="s">
        <v>4</v>
      </c>
      <c r="C26" s="45" t="s">
        <v>15</v>
      </c>
      <c r="D26" s="30"/>
      <c r="E26" s="22" t="s">
        <v>16</v>
      </c>
      <c r="F26" s="99">
        <f>F27</f>
        <v>110135</v>
      </c>
      <c r="G26" s="99">
        <f>G27</f>
        <v>110135</v>
      </c>
      <c r="H26" s="99"/>
    </row>
    <row r="27" spans="1:8" ht="46.5" customHeight="1" thickBot="1">
      <c r="A27" s="79"/>
      <c r="B27" s="50"/>
      <c r="C27" s="50"/>
      <c r="D27" s="35" t="s">
        <v>21</v>
      </c>
      <c r="E27" s="25" t="s">
        <v>91</v>
      </c>
      <c r="F27" s="111">
        <v>110135</v>
      </c>
      <c r="G27" s="112">
        <v>110135</v>
      </c>
      <c r="H27" s="105"/>
    </row>
    <row r="28" spans="1:8" ht="24" customHeight="1" thickBot="1">
      <c r="A28" s="79"/>
      <c r="B28" s="44"/>
      <c r="C28" s="45" t="s">
        <v>17</v>
      </c>
      <c r="D28" s="36"/>
      <c r="E28" s="22" t="s">
        <v>18</v>
      </c>
      <c r="F28" s="113">
        <f>F29</f>
        <v>50000</v>
      </c>
      <c r="G28" s="113">
        <f>G29</f>
        <v>50000</v>
      </c>
      <c r="H28" s="113"/>
    </row>
    <row r="29" spans="1:8" ht="19.5" customHeight="1" thickBot="1">
      <c r="A29" s="79"/>
      <c r="B29" s="46"/>
      <c r="C29" s="46"/>
      <c r="D29" s="31" t="s">
        <v>107</v>
      </c>
      <c r="E29" s="23" t="s">
        <v>92</v>
      </c>
      <c r="F29" s="115">
        <v>50000</v>
      </c>
      <c r="G29" s="115">
        <v>50000</v>
      </c>
      <c r="H29" s="116"/>
    </row>
    <row r="30" spans="1:8" ht="27.75" customHeight="1" thickBot="1">
      <c r="A30" s="79"/>
      <c r="B30" s="229"/>
      <c r="C30" s="45" t="s">
        <v>166</v>
      </c>
      <c r="D30" s="36"/>
      <c r="E30" s="22" t="s">
        <v>64</v>
      </c>
      <c r="F30" s="99">
        <f>F31</f>
        <v>2000</v>
      </c>
      <c r="G30" s="99">
        <f>G31</f>
        <v>2000</v>
      </c>
      <c r="H30" s="99"/>
    </row>
    <row r="31" spans="1:8" ht="30" customHeight="1" thickBot="1">
      <c r="A31" s="79"/>
      <c r="B31" s="229"/>
      <c r="C31" s="46" t="s">
        <v>4</v>
      </c>
      <c r="D31" s="31" t="s">
        <v>44</v>
      </c>
      <c r="E31" s="23" t="s">
        <v>87</v>
      </c>
      <c r="F31" s="101">
        <v>2000</v>
      </c>
      <c r="G31" s="128">
        <v>2000</v>
      </c>
      <c r="H31" s="103"/>
    </row>
    <row r="32" spans="1:8" ht="32.25" thickBot="1">
      <c r="A32" s="79"/>
      <c r="B32" s="62" t="s">
        <v>19</v>
      </c>
      <c r="C32" s="55"/>
      <c r="D32" s="41"/>
      <c r="E32" s="21" t="s">
        <v>138</v>
      </c>
      <c r="F32" s="117">
        <f>F33</f>
        <v>3258</v>
      </c>
      <c r="G32" s="117">
        <f>G33</f>
        <v>3258</v>
      </c>
      <c r="H32" s="117"/>
    </row>
    <row r="33" spans="1:8" ht="32.25" thickBot="1">
      <c r="A33" s="79"/>
      <c r="B33" s="55"/>
      <c r="C33" s="45" t="s">
        <v>20</v>
      </c>
      <c r="D33" s="41"/>
      <c r="E33" s="22" t="s">
        <v>139</v>
      </c>
      <c r="F33" s="113">
        <v>3258</v>
      </c>
      <c r="G33" s="113">
        <v>3258</v>
      </c>
      <c r="H33" s="113"/>
    </row>
    <row r="34" spans="1:8" ht="48" thickBot="1">
      <c r="A34" s="79"/>
      <c r="B34" s="55"/>
      <c r="C34" s="55"/>
      <c r="D34" s="41" t="s">
        <v>21</v>
      </c>
      <c r="E34" s="61" t="s">
        <v>91</v>
      </c>
      <c r="F34" s="118">
        <v>3258</v>
      </c>
      <c r="G34" s="119">
        <v>3258</v>
      </c>
      <c r="H34" s="120"/>
    </row>
    <row r="35" spans="1:8" ht="48" thickBot="1">
      <c r="A35" s="79"/>
      <c r="B35" s="62" t="s">
        <v>22</v>
      </c>
      <c r="C35" s="44"/>
      <c r="D35" s="36"/>
      <c r="E35" s="21" t="s">
        <v>23</v>
      </c>
      <c r="F35" s="96">
        <f>F36+F42+F51+F55</f>
        <v>10145885</v>
      </c>
      <c r="G35" s="96">
        <f>G36+G42+G51+G55</f>
        <v>10145885</v>
      </c>
      <c r="H35" s="96"/>
    </row>
    <row r="36" spans="1:8" ht="48" thickBot="1">
      <c r="A36" s="79"/>
      <c r="B36" s="60"/>
      <c r="C36" s="51" t="s">
        <v>25</v>
      </c>
      <c r="D36" s="37"/>
      <c r="E36" s="26" t="s">
        <v>26</v>
      </c>
      <c r="F36" s="113">
        <f>F37+F38+F39+F40+F41</f>
        <v>1653000</v>
      </c>
      <c r="G36" s="113">
        <f>F36</f>
        <v>1653000</v>
      </c>
      <c r="H36" s="113"/>
    </row>
    <row r="37" spans="1:8" ht="24" customHeight="1">
      <c r="A37" s="79"/>
      <c r="B37" s="47"/>
      <c r="C37" s="47" t="s">
        <v>27</v>
      </c>
      <c r="D37" s="32" t="s">
        <v>28</v>
      </c>
      <c r="E37" s="66" t="s">
        <v>96</v>
      </c>
      <c r="F37" s="104">
        <v>1475000</v>
      </c>
      <c r="G37" s="112">
        <v>1475000</v>
      </c>
      <c r="H37" s="105"/>
    </row>
    <row r="38" spans="1:8" ht="22.5" customHeight="1">
      <c r="A38" s="79"/>
      <c r="B38" s="48" t="s">
        <v>4</v>
      </c>
      <c r="C38" s="48" t="s">
        <v>4</v>
      </c>
      <c r="D38" s="33" t="s">
        <v>29</v>
      </c>
      <c r="E38" s="67" t="s">
        <v>95</v>
      </c>
      <c r="F38" s="106">
        <v>6000</v>
      </c>
      <c r="G38" s="123">
        <v>6000</v>
      </c>
      <c r="H38" s="107"/>
    </row>
    <row r="39" spans="1:8" ht="23.25" customHeight="1">
      <c r="A39" s="79"/>
      <c r="B39" s="48" t="s">
        <v>4</v>
      </c>
      <c r="C39" s="48" t="s">
        <v>4</v>
      </c>
      <c r="D39" s="33" t="s">
        <v>30</v>
      </c>
      <c r="E39" s="67" t="s">
        <v>94</v>
      </c>
      <c r="F39" s="106">
        <v>150000</v>
      </c>
      <c r="G39" s="123">
        <v>150000</v>
      </c>
      <c r="H39" s="107"/>
    </row>
    <row r="40" spans="1:8" ht="22.5" customHeight="1">
      <c r="A40" s="79"/>
      <c r="B40" s="48" t="s">
        <v>4</v>
      </c>
      <c r="C40" s="48" t="s">
        <v>4</v>
      </c>
      <c r="D40" s="33" t="s">
        <v>31</v>
      </c>
      <c r="E40" s="67" t="s">
        <v>93</v>
      </c>
      <c r="F40" s="106">
        <v>16000</v>
      </c>
      <c r="G40" s="123">
        <v>16000</v>
      </c>
      <c r="H40" s="107"/>
    </row>
    <row r="41" spans="1:8" ht="20.25" customHeight="1" thickBot="1">
      <c r="A41" s="79"/>
      <c r="B41" s="52" t="s">
        <v>4</v>
      </c>
      <c r="C41" s="52" t="s">
        <v>4</v>
      </c>
      <c r="D41" s="38" t="s">
        <v>24</v>
      </c>
      <c r="E41" s="69" t="s">
        <v>109</v>
      </c>
      <c r="F41" s="109">
        <v>6000</v>
      </c>
      <c r="G41" s="124">
        <v>6000</v>
      </c>
      <c r="H41" s="116"/>
    </row>
    <row r="42" spans="1:8" ht="63.75" thickBot="1">
      <c r="A42" s="79"/>
      <c r="B42" s="44" t="s">
        <v>4</v>
      </c>
      <c r="C42" s="45" t="s">
        <v>32</v>
      </c>
      <c r="D42" s="36"/>
      <c r="E42" s="22" t="s">
        <v>33</v>
      </c>
      <c r="F42" s="99">
        <f>F43+F44+F45+F46+F47+F48+F49+F50</f>
        <v>1954000</v>
      </c>
      <c r="G42" s="99">
        <f>G43+G44+G45+G46+G47+G48+G49+G50</f>
        <v>1954000</v>
      </c>
      <c r="H42" s="99"/>
    </row>
    <row r="43" spans="1:8" ht="24" customHeight="1">
      <c r="A43" s="79"/>
      <c r="B43" s="47" t="s">
        <v>4</v>
      </c>
      <c r="C43" s="47" t="s">
        <v>4</v>
      </c>
      <c r="D43" s="32" t="s">
        <v>28</v>
      </c>
      <c r="E43" s="24" t="s">
        <v>96</v>
      </c>
      <c r="F43" s="125">
        <v>1200000</v>
      </c>
      <c r="G43" s="112">
        <v>1200000</v>
      </c>
      <c r="H43" s="105"/>
    </row>
    <row r="44" spans="1:8" ht="23.25" customHeight="1">
      <c r="A44" s="79"/>
      <c r="B44" s="48" t="s">
        <v>4</v>
      </c>
      <c r="C44" s="48"/>
      <c r="D44" s="33" t="s">
        <v>29</v>
      </c>
      <c r="E44" s="20" t="s">
        <v>95</v>
      </c>
      <c r="F44" s="108">
        <v>90000</v>
      </c>
      <c r="G44" s="123">
        <v>90000</v>
      </c>
      <c r="H44" s="107"/>
    </row>
    <row r="45" spans="1:8" ht="22.5" customHeight="1">
      <c r="A45" s="79"/>
      <c r="B45" s="48" t="s">
        <v>4</v>
      </c>
      <c r="C45" s="48" t="s">
        <v>4</v>
      </c>
      <c r="D45" s="33" t="s">
        <v>30</v>
      </c>
      <c r="E45" s="20" t="s">
        <v>97</v>
      </c>
      <c r="F45" s="108">
        <v>114000</v>
      </c>
      <c r="G45" s="123">
        <v>114000</v>
      </c>
      <c r="H45" s="107"/>
    </row>
    <row r="46" spans="1:8" ht="20.25" customHeight="1">
      <c r="A46" s="79"/>
      <c r="B46" s="48" t="s">
        <v>4</v>
      </c>
      <c r="C46" s="48" t="s">
        <v>4</v>
      </c>
      <c r="D46" s="33" t="s">
        <v>31</v>
      </c>
      <c r="E46" s="20" t="s">
        <v>93</v>
      </c>
      <c r="F46" s="108">
        <v>120000</v>
      </c>
      <c r="G46" s="123">
        <v>120000</v>
      </c>
      <c r="H46" s="107"/>
    </row>
    <row r="47" spans="1:8" ht="20.25" customHeight="1">
      <c r="A47" s="79"/>
      <c r="B47" s="48"/>
      <c r="C47" s="48"/>
      <c r="D47" s="33" t="s">
        <v>163</v>
      </c>
      <c r="E47" s="20" t="s">
        <v>164</v>
      </c>
      <c r="F47" s="108">
        <v>5000</v>
      </c>
      <c r="G47" s="123">
        <v>5000</v>
      </c>
      <c r="H47" s="107"/>
    </row>
    <row r="48" spans="1:8" ht="23.25" customHeight="1">
      <c r="A48" s="79"/>
      <c r="B48" s="48" t="s">
        <v>4</v>
      </c>
      <c r="C48" s="48" t="s">
        <v>4</v>
      </c>
      <c r="D48" s="33" t="s">
        <v>34</v>
      </c>
      <c r="E48" s="20" t="s">
        <v>98</v>
      </c>
      <c r="F48" s="108">
        <v>100000</v>
      </c>
      <c r="G48" s="123">
        <v>100000</v>
      </c>
      <c r="H48" s="107"/>
    </row>
    <row r="49" spans="1:8" ht="22.5" customHeight="1">
      <c r="A49" s="79"/>
      <c r="B49" s="48" t="s">
        <v>4</v>
      </c>
      <c r="C49" s="48" t="s">
        <v>4</v>
      </c>
      <c r="D49" s="33" t="s">
        <v>36</v>
      </c>
      <c r="E49" s="20" t="s">
        <v>100</v>
      </c>
      <c r="F49" s="108">
        <v>300000</v>
      </c>
      <c r="G49" s="123">
        <v>300000</v>
      </c>
      <c r="H49" s="107"/>
    </row>
    <row r="50" spans="1:8" ht="23.25" customHeight="1" thickBot="1">
      <c r="A50" s="79"/>
      <c r="B50" s="48" t="s">
        <v>4</v>
      </c>
      <c r="C50" s="48" t="s">
        <v>4</v>
      </c>
      <c r="D50" s="33" t="s">
        <v>24</v>
      </c>
      <c r="E50" s="20" t="s">
        <v>109</v>
      </c>
      <c r="F50" s="108">
        <v>25000</v>
      </c>
      <c r="G50" s="123">
        <v>25000</v>
      </c>
      <c r="H50" s="107"/>
    </row>
    <row r="51" spans="1:8" ht="32.25" thickBot="1">
      <c r="A51" s="79"/>
      <c r="B51" s="44" t="s">
        <v>4</v>
      </c>
      <c r="C51" s="45" t="s">
        <v>37</v>
      </c>
      <c r="D51" s="36"/>
      <c r="E51" s="22" t="s">
        <v>38</v>
      </c>
      <c r="F51" s="99">
        <f>F52+F53+F54</f>
        <v>283000</v>
      </c>
      <c r="G51" s="99">
        <f>G52+G53+G54</f>
        <v>283000</v>
      </c>
      <c r="H51" s="113"/>
    </row>
    <row r="52" spans="1:8" ht="27.75" customHeight="1">
      <c r="A52" s="79"/>
      <c r="B52" s="47" t="s">
        <v>4</v>
      </c>
      <c r="C52" s="47" t="s">
        <v>4</v>
      </c>
      <c r="D52" s="32" t="s">
        <v>39</v>
      </c>
      <c r="E52" s="24" t="s">
        <v>101</v>
      </c>
      <c r="F52" s="125">
        <v>38000</v>
      </c>
      <c r="G52" s="112">
        <v>38000</v>
      </c>
      <c r="H52" s="105"/>
    </row>
    <row r="53" spans="1:8" ht="31.5">
      <c r="A53" s="79"/>
      <c r="B53" s="48" t="s">
        <v>4</v>
      </c>
      <c r="C53" s="48" t="s">
        <v>4</v>
      </c>
      <c r="D53" s="33" t="s">
        <v>108</v>
      </c>
      <c r="E53" s="20" t="s">
        <v>153</v>
      </c>
      <c r="F53" s="108">
        <v>230000</v>
      </c>
      <c r="G53" s="123">
        <v>230000</v>
      </c>
      <c r="H53" s="107"/>
    </row>
    <row r="54" spans="1:8" ht="32.25" thickBot="1">
      <c r="A54" s="79"/>
      <c r="B54" s="52" t="s">
        <v>4</v>
      </c>
      <c r="C54" s="52" t="s">
        <v>4</v>
      </c>
      <c r="D54" s="38" t="s">
        <v>35</v>
      </c>
      <c r="E54" s="27" t="s">
        <v>99</v>
      </c>
      <c r="F54" s="127">
        <v>15000</v>
      </c>
      <c r="G54" s="124">
        <v>15000</v>
      </c>
      <c r="H54" s="107"/>
    </row>
    <row r="55" spans="1:8" ht="32.25" thickBot="1">
      <c r="A55" s="79"/>
      <c r="B55" s="44" t="s">
        <v>4</v>
      </c>
      <c r="C55" s="45" t="s">
        <v>40</v>
      </c>
      <c r="D55" s="36"/>
      <c r="E55" s="22" t="s">
        <v>41</v>
      </c>
      <c r="F55" s="113">
        <f>F56+F57</f>
        <v>6255885</v>
      </c>
      <c r="G55" s="113">
        <f>G56+G57</f>
        <v>6255885</v>
      </c>
      <c r="H55" s="113"/>
    </row>
    <row r="56" spans="1:8" ht="23.25" customHeight="1">
      <c r="A56" s="79"/>
      <c r="B56" s="47" t="s">
        <v>4</v>
      </c>
      <c r="C56" s="47" t="s">
        <v>4</v>
      </c>
      <c r="D56" s="32" t="s">
        <v>42</v>
      </c>
      <c r="E56" s="24" t="s">
        <v>102</v>
      </c>
      <c r="F56" s="125">
        <v>6005885</v>
      </c>
      <c r="G56" s="112">
        <v>6005885</v>
      </c>
      <c r="H56" s="105"/>
    </row>
    <row r="57" spans="1:8" ht="22.5" customHeight="1" thickBot="1">
      <c r="A57" s="79"/>
      <c r="B57" s="52" t="s">
        <v>4</v>
      </c>
      <c r="C57" s="52" t="s">
        <v>4</v>
      </c>
      <c r="D57" s="38" t="s">
        <v>43</v>
      </c>
      <c r="E57" s="27" t="s">
        <v>103</v>
      </c>
      <c r="F57" s="126">
        <v>250000</v>
      </c>
      <c r="G57" s="124">
        <v>250000</v>
      </c>
      <c r="H57" s="116"/>
    </row>
    <row r="58" spans="1:8" ht="24.75" customHeight="1" thickBot="1">
      <c r="A58" s="79"/>
      <c r="B58" s="62" t="s">
        <v>45</v>
      </c>
      <c r="C58" s="44"/>
      <c r="D58" s="36"/>
      <c r="E58" s="21" t="s">
        <v>46</v>
      </c>
      <c r="F58" s="96">
        <f>F59+F61+F63+F65</f>
        <v>16851006</v>
      </c>
      <c r="G58" s="96">
        <f>G59+G61+G63+G65</f>
        <v>16851006</v>
      </c>
      <c r="H58" s="96"/>
    </row>
    <row r="59" spans="1:8" ht="32.25" thickBot="1">
      <c r="A59" s="79"/>
      <c r="B59" s="44" t="s">
        <v>4</v>
      </c>
      <c r="C59" s="45" t="s">
        <v>47</v>
      </c>
      <c r="D59" s="36"/>
      <c r="E59" s="139" t="s">
        <v>48</v>
      </c>
      <c r="F59" s="142">
        <f>F60</f>
        <v>8889144</v>
      </c>
      <c r="G59" s="142">
        <f>G60</f>
        <v>8889144</v>
      </c>
      <c r="H59" s="142"/>
    </row>
    <row r="60" spans="1:8" ht="21" customHeight="1" thickBot="1">
      <c r="A60" s="79"/>
      <c r="B60" s="46" t="s">
        <v>4</v>
      </c>
      <c r="C60" s="46" t="s">
        <v>4</v>
      </c>
      <c r="D60" s="31" t="s">
        <v>49</v>
      </c>
      <c r="E60" s="95" t="s">
        <v>104</v>
      </c>
      <c r="F60" s="108">
        <v>8889144</v>
      </c>
      <c r="G60" s="145">
        <v>8889144</v>
      </c>
      <c r="H60" s="107"/>
    </row>
    <row r="61" spans="1:8" ht="21" customHeight="1" thickBot="1">
      <c r="A61" s="79"/>
      <c r="B61" s="44" t="s">
        <v>4</v>
      </c>
      <c r="C61" s="45" t="s">
        <v>50</v>
      </c>
      <c r="D61" s="36"/>
      <c r="E61" s="139" t="s">
        <v>51</v>
      </c>
      <c r="F61" s="143">
        <f>F62</f>
        <v>7406967</v>
      </c>
      <c r="G61" s="143">
        <f>G62</f>
        <v>7406967</v>
      </c>
      <c r="H61" s="143"/>
    </row>
    <row r="62" spans="1:8" ht="24" customHeight="1" thickBot="1">
      <c r="A62" s="79"/>
      <c r="B62" s="46" t="s">
        <v>4</v>
      </c>
      <c r="C62" s="46" t="s">
        <v>4</v>
      </c>
      <c r="D62" s="31" t="s">
        <v>49</v>
      </c>
      <c r="E62" s="95" t="s">
        <v>104</v>
      </c>
      <c r="F62" s="108">
        <v>7406967</v>
      </c>
      <c r="G62" s="145">
        <v>7406967</v>
      </c>
      <c r="H62" s="107"/>
    </row>
    <row r="63" spans="1:8" ht="26.25" customHeight="1" thickBot="1">
      <c r="A63" s="79"/>
      <c r="B63" s="44" t="s">
        <v>4</v>
      </c>
      <c r="C63" s="45" t="s">
        <v>52</v>
      </c>
      <c r="D63" s="30"/>
      <c r="E63" s="139" t="s">
        <v>53</v>
      </c>
      <c r="F63" s="143">
        <f>F64</f>
        <v>10000</v>
      </c>
      <c r="G63" s="143">
        <f>G64</f>
        <v>10000</v>
      </c>
      <c r="H63" s="143"/>
    </row>
    <row r="64" spans="1:8" ht="22.5" customHeight="1" thickBot="1">
      <c r="A64" s="79"/>
      <c r="B64" s="46" t="s">
        <v>4</v>
      </c>
      <c r="C64" s="46" t="s">
        <v>4</v>
      </c>
      <c r="D64" s="31" t="s">
        <v>12</v>
      </c>
      <c r="E64" s="95" t="s">
        <v>90</v>
      </c>
      <c r="F64" s="108">
        <v>10000</v>
      </c>
      <c r="G64" s="145">
        <v>10000</v>
      </c>
      <c r="H64" s="147"/>
    </row>
    <row r="65" spans="1:8" ht="24" customHeight="1" thickBot="1">
      <c r="A65" s="79"/>
      <c r="B65" s="44" t="s">
        <v>4</v>
      </c>
      <c r="C65" s="45" t="s">
        <v>54</v>
      </c>
      <c r="D65" s="30"/>
      <c r="E65" s="139" t="s">
        <v>55</v>
      </c>
      <c r="F65" s="144">
        <f>F66</f>
        <v>544895</v>
      </c>
      <c r="G65" s="144">
        <f>G66</f>
        <v>544895</v>
      </c>
      <c r="H65" s="144"/>
    </row>
    <row r="66" spans="1:8" ht="24.75" customHeight="1" thickBot="1">
      <c r="A66" s="79"/>
      <c r="B66" s="55" t="s">
        <v>4</v>
      </c>
      <c r="C66" s="55" t="s">
        <v>4</v>
      </c>
      <c r="D66" s="41" t="s">
        <v>49</v>
      </c>
      <c r="E66" s="58" t="s">
        <v>104</v>
      </c>
      <c r="F66" s="101">
        <v>544895</v>
      </c>
      <c r="G66" s="146">
        <v>544895</v>
      </c>
      <c r="H66" s="121"/>
    </row>
    <row r="67" spans="1:8" ht="22.5" customHeight="1" thickBot="1">
      <c r="A67" s="79"/>
      <c r="B67" s="62" t="s">
        <v>56</v>
      </c>
      <c r="C67" s="44"/>
      <c r="D67" s="30"/>
      <c r="E67" s="21" t="s">
        <v>57</v>
      </c>
      <c r="F67" s="96">
        <f>F68+F71+F74+F76+F78+F80</f>
        <v>458980</v>
      </c>
      <c r="G67" s="96">
        <f>F67</f>
        <v>458980</v>
      </c>
      <c r="H67" s="96"/>
    </row>
    <row r="68" spans="1:8" ht="21" customHeight="1" thickBot="1">
      <c r="A68" s="79"/>
      <c r="B68" s="64" t="s">
        <v>4</v>
      </c>
      <c r="C68" s="198" t="s">
        <v>58</v>
      </c>
      <c r="D68" s="199"/>
      <c r="E68" s="200" t="s">
        <v>59</v>
      </c>
      <c r="F68" s="142">
        <f>F69+F70</f>
        <v>14300</v>
      </c>
      <c r="G68" s="142">
        <v>14300</v>
      </c>
      <c r="H68" s="142"/>
    </row>
    <row r="69" spans="1:8" ht="21" customHeight="1" thickBot="1">
      <c r="A69" s="79"/>
      <c r="B69" s="202"/>
      <c r="C69" s="202"/>
      <c r="D69" s="204" t="s">
        <v>62</v>
      </c>
      <c r="E69" s="197" t="s">
        <v>69</v>
      </c>
      <c r="F69" s="205">
        <v>13200</v>
      </c>
      <c r="G69" s="205">
        <v>13200</v>
      </c>
      <c r="H69" s="203"/>
    </row>
    <row r="70" spans="1:8" ht="24" customHeight="1" thickBot="1">
      <c r="A70" s="79"/>
      <c r="B70" s="201"/>
      <c r="C70" s="31"/>
      <c r="D70" s="65" t="s">
        <v>107</v>
      </c>
      <c r="E70" s="95" t="s">
        <v>92</v>
      </c>
      <c r="F70" s="151">
        <v>1100</v>
      </c>
      <c r="G70" s="152">
        <v>1100</v>
      </c>
      <c r="H70" s="103"/>
    </row>
    <row r="71" spans="1:8" ht="21" customHeight="1" thickBot="1">
      <c r="A71" s="79"/>
      <c r="B71" s="175"/>
      <c r="C71" s="18" t="s">
        <v>147</v>
      </c>
      <c r="D71" s="55"/>
      <c r="E71" s="148" t="s">
        <v>148</v>
      </c>
      <c r="F71" s="99">
        <f>F72+F73</f>
        <v>240010</v>
      </c>
      <c r="G71" s="99">
        <f>F71</f>
        <v>240010</v>
      </c>
      <c r="H71" s="99"/>
    </row>
    <row r="72" spans="1:8" ht="21" customHeight="1" thickBot="1">
      <c r="A72" s="79"/>
      <c r="B72" s="175"/>
      <c r="C72" s="159"/>
      <c r="D72" s="55" t="s">
        <v>62</v>
      </c>
      <c r="E72" s="95" t="s">
        <v>69</v>
      </c>
      <c r="F72" s="151">
        <v>240000</v>
      </c>
      <c r="G72" s="152">
        <v>240000</v>
      </c>
      <c r="H72" s="103"/>
    </row>
    <row r="73" spans="1:8" ht="21" customHeight="1" thickBot="1">
      <c r="A73" s="79"/>
      <c r="B73" s="175"/>
      <c r="C73" s="159"/>
      <c r="D73" s="31" t="s">
        <v>12</v>
      </c>
      <c r="E73" s="95" t="s">
        <v>151</v>
      </c>
      <c r="F73" s="151">
        <v>10</v>
      </c>
      <c r="G73" s="152">
        <v>10</v>
      </c>
      <c r="H73" s="103"/>
    </row>
    <row r="74" spans="1:8" ht="21" customHeight="1" thickBot="1">
      <c r="A74" s="79"/>
      <c r="B74" s="175"/>
      <c r="C74" s="207" t="s">
        <v>60</v>
      </c>
      <c r="D74" s="65"/>
      <c r="E74" s="148" t="s">
        <v>149</v>
      </c>
      <c r="F74" s="99">
        <f>F75</f>
        <v>40000</v>
      </c>
      <c r="G74" s="99">
        <f>G75</f>
        <v>40000</v>
      </c>
      <c r="H74" s="99"/>
    </row>
    <row r="75" spans="1:8" ht="23.25" customHeight="1" thickBot="1">
      <c r="A75" s="79"/>
      <c r="B75" s="175"/>
      <c r="C75" s="159"/>
      <c r="D75" s="55" t="s">
        <v>62</v>
      </c>
      <c r="E75" s="66" t="s">
        <v>69</v>
      </c>
      <c r="F75" s="136">
        <v>40000</v>
      </c>
      <c r="G75" s="153">
        <v>40000</v>
      </c>
      <c r="H75" s="105"/>
    </row>
    <row r="76" spans="1:8" ht="23.25" customHeight="1" thickBot="1">
      <c r="A76" s="79"/>
      <c r="B76" s="175"/>
      <c r="C76" s="209" t="s">
        <v>161</v>
      </c>
      <c r="D76" s="208"/>
      <c r="E76" s="210" t="s">
        <v>162</v>
      </c>
      <c r="F76" s="211">
        <f>F77</f>
        <v>4000</v>
      </c>
      <c r="G76" s="211">
        <f>G77</f>
        <v>4000</v>
      </c>
      <c r="H76" s="206"/>
    </row>
    <row r="77" spans="1:8" ht="23.25" customHeight="1" thickBot="1">
      <c r="A77" s="79"/>
      <c r="B77" s="175"/>
      <c r="C77" s="159"/>
      <c r="D77" s="55" t="s">
        <v>62</v>
      </c>
      <c r="E77" s="66" t="s">
        <v>69</v>
      </c>
      <c r="F77" s="151">
        <v>4000</v>
      </c>
      <c r="G77" s="152">
        <v>4000</v>
      </c>
      <c r="H77" s="103"/>
    </row>
    <row r="78" spans="1:8" ht="23.25" customHeight="1" thickBot="1">
      <c r="A78" s="79"/>
      <c r="B78" s="175"/>
      <c r="C78" s="18" t="s">
        <v>133</v>
      </c>
      <c r="D78" s="55"/>
      <c r="E78" s="149" t="s">
        <v>134</v>
      </c>
      <c r="F78" s="144">
        <f>F79</f>
        <v>20</v>
      </c>
      <c r="G78" s="144">
        <f>G79</f>
        <v>20</v>
      </c>
      <c r="H78" s="144"/>
    </row>
    <row r="79" spans="1:8" ht="23.25" customHeight="1" thickBot="1">
      <c r="A79" s="79"/>
      <c r="B79" s="175"/>
      <c r="C79" s="31"/>
      <c r="D79" s="31" t="s">
        <v>12</v>
      </c>
      <c r="E79" s="95" t="s">
        <v>151</v>
      </c>
      <c r="F79" s="101">
        <v>20</v>
      </c>
      <c r="G79" s="152">
        <v>20</v>
      </c>
      <c r="H79" s="103"/>
    </row>
    <row r="80" spans="1:8" ht="24" customHeight="1" thickBot="1">
      <c r="A80" s="79"/>
      <c r="B80" s="176"/>
      <c r="C80" s="18" t="s">
        <v>61</v>
      </c>
      <c r="D80" s="36"/>
      <c r="E80" s="139" t="s">
        <v>154</v>
      </c>
      <c r="F80" s="99">
        <f>F81</f>
        <v>160650</v>
      </c>
      <c r="G80" s="99">
        <f>G81</f>
        <v>160650</v>
      </c>
      <c r="H80" s="99"/>
    </row>
    <row r="81" spans="1:8" ht="23.25" customHeight="1" thickBot="1">
      <c r="A81" s="79"/>
      <c r="B81" s="177"/>
      <c r="C81" s="39"/>
      <c r="D81" s="41" t="s">
        <v>62</v>
      </c>
      <c r="E81" s="150" t="s">
        <v>69</v>
      </c>
      <c r="F81" s="101">
        <v>160650</v>
      </c>
      <c r="G81" s="111">
        <v>160650</v>
      </c>
      <c r="H81" s="120"/>
    </row>
    <row r="82" spans="1:8" ht="20.25" customHeight="1" thickBot="1">
      <c r="A82" s="79"/>
      <c r="B82" s="160" t="s">
        <v>65</v>
      </c>
      <c r="C82" s="44"/>
      <c r="D82" s="36"/>
      <c r="E82" s="21" t="s">
        <v>66</v>
      </c>
      <c r="F82" s="117">
        <f>F83+F85+F88+F91+F93+F95+F98+F100</f>
        <v>9106575</v>
      </c>
      <c r="G82" s="117">
        <f>G83+G85+G88+G91+G93+G95+G98+G100</f>
        <v>9106575</v>
      </c>
      <c r="H82" s="117"/>
    </row>
    <row r="83" spans="1:8" ht="24" customHeight="1" thickBot="1">
      <c r="A83" s="79"/>
      <c r="B83" s="60"/>
      <c r="C83" s="51" t="s">
        <v>67</v>
      </c>
      <c r="D83" s="37"/>
      <c r="E83" s="26" t="s">
        <v>68</v>
      </c>
      <c r="F83" s="130">
        <f>F84</f>
        <v>1920</v>
      </c>
      <c r="G83" s="130">
        <f>G84</f>
        <v>1920</v>
      </c>
      <c r="H83" s="130"/>
    </row>
    <row r="84" spans="1:8" ht="26.25" customHeight="1" thickBot="1">
      <c r="A84" s="79"/>
      <c r="B84" s="57"/>
      <c r="C84" s="57"/>
      <c r="D84" s="41" t="s">
        <v>62</v>
      </c>
      <c r="E84" s="58" t="s">
        <v>69</v>
      </c>
      <c r="F84" s="119">
        <v>1920</v>
      </c>
      <c r="G84" s="118">
        <v>1920</v>
      </c>
      <c r="H84" s="120"/>
    </row>
    <row r="85" spans="1:8" ht="48" thickBot="1">
      <c r="A85" s="79"/>
      <c r="B85" s="57" t="s">
        <v>4</v>
      </c>
      <c r="C85" s="45" t="s">
        <v>70</v>
      </c>
      <c r="D85" s="39"/>
      <c r="E85" s="22" t="s">
        <v>132</v>
      </c>
      <c r="F85" s="99">
        <f>F86+F87</f>
        <v>7782782</v>
      </c>
      <c r="G85" s="99">
        <f>G86+G87</f>
        <v>7782782</v>
      </c>
      <c r="H85" s="99"/>
    </row>
    <row r="86" spans="1:8" ht="47.25">
      <c r="A86" s="79"/>
      <c r="B86" s="47" t="s">
        <v>4</v>
      </c>
      <c r="C86" s="47" t="s">
        <v>4</v>
      </c>
      <c r="D86" s="32" t="s">
        <v>21</v>
      </c>
      <c r="E86" s="24" t="s">
        <v>91</v>
      </c>
      <c r="F86" s="114">
        <v>7757782</v>
      </c>
      <c r="G86" s="131">
        <v>7757782</v>
      </c>
      <c r="H86" s="105"/>
    </row>
    <row r="87" spans="1:8" ht="48" thickBot="1">
      <c r="A87" s="79"/>
      <c r="B87" s="52" t="s">
        <v>4</v>
      </c>
      <c r="C87" s="52" t="s">
        <v>4</v>
      </c>
      <c r="D87" s="38" t="s">
        <v>71</v>
      </c>
      <c r="E87" s="27" t="s">
        <v>105</v>
      </c>
      <c r="F87" s="212">
        <v>25000</v>
      </c>
      <c r="G87" s="213">
        <v>25000</v>
      </c>
      <c r="H87" s="116"/>
    </row>
    <row r="88" spans="1:8" ht="63.75" thickBot="1">
      <c r="A88" s="79"/>
      <c r="B88" s="44" t="s">
        <v>27</v>
      </c>
      <c r="C88" s="45" t="s">
        <v>72</v>
      </c>
      <c r="D88" s="36"/>
      <c r="E88" s="22" t="s">
        <v>73</v>
      </c>
      <c r="F88" s="99">
        <f>F89+F90</f>
        <v>99043</v>
      </c>
      <c r="G88" s="99">
        <f>G89+G90</f>
        <v>99043</v>
      </c>
      <c r="H88" s="99"/>
    </row>
    <row r="89" spans="1:8" ht="50.25" customHeight="1">
      <c r="A89" s="79"/>
      <c r="B89" s="163"/>
      <c r="C89" s="164"/>
      <c r="D89" s="166" t="s">
        <v>21</v>
      </c>
      <c r="E89" s="24" t="s">
        <v>91</v>
      </c>
      <c r="F89" s="167">
        <v>42154</v>
      </c>
      <c r="G89" s="167">
        <v>42154</v>
      </c>
      <c r="H89" s="165"/>
    </row>
    <row r="90" spans="1:8" ht="32.25" thickBot="1">
      <c r="A90" s="79"/>
      <c r="B90" s="46" t="s">
        <v>4</v>
      </c>
      <c r="C90" s="46" t="s">
        <v>4</v>
      </c>
      <c r="D90" s="31" t="s">
        <v>135</v>
      </c>
      <c r="E90" s="23" t="s">
        <v>106</v>
      </c>
      <c r="F90" s="115">
        <v>56889</v>
      </c>
      <c r="G90" s="133">
        <v>56889</v>
      </c>
      <c r="H90" s="121"/>
    </row>
    <row r="91" spans="1:8" ht="32.25" thickBot="1">
      <c r="A91" s="79"/>
      <c r="B91" s="44" t="s">
        <v>4</v>
      </c>
      <c r="C91" s="45" t="s">
        <v>74</v>
      </c>
      <c r="D91" s="36"/>
      <c r="E91" s="22" t="s">
        <v>75</v>
      </c>
      <c r="F91" s="113">
        <f>F92</f>
        <v>65283</v>
      </c>
      <c r="G91" s="113">
        <f>G92</f>
        <v>65283</v>
      </c>
      <c r="H91" s="113"/>
    </row>
    <row r="92" spans="1:8" ht="32.25" thickBot="1">
      <c r="A92" s="79"/>
      <c r="B92" s="55" t="s">
        <v>4</v>
      </c>
      <c r="C92" s="55" t="s">
        <v>4</v>
      </c>
      <c r="D92" s="41" t="s">
        <v>76</v>
      </c>
      <c r="E92" s="58" t="s">
        <v>106</v>
      </c>
      <c r="F92" s="119">
        <v>65283</v>
      </c>
      <c r="G92" s="118">
        <v>65283</v>
      </c>
      <c r="H92" s="120"/>
    </row>
    <row r="93" spans="1:8" ht="26.25" customHeight="1" thickBot="1">
      <c r="A93" s="79"/>
      <c r="B93" s="63"/>
      <c r="C93" s="45" t="s">
        <v>136</v>
      </c>
      <c r="D93" s="41"/>
      <c r="E93" s="22" t="s">
        <v>137</v>
      </c>
      <c r="F93" s="113">
        <f>F94</f>
        <v>686627</v>
      </c>
      <c r="G93" s="113">
        <f>G94</f>
        <v>686627</v>
      </c>
      <c r="H93" s="113"/>
    </row>
    <row r="94" spans="1:8" ht="32.25" thickBot="1">
      <c r="A94" s="79"/>
      <c r="B94" s="46"/>
      <c r="C94" s="46"/>
      <c r="D94" s="31" t="s">
        <v>76</v>
      </c>
      <c r="E94" s="23" t="s">
        <v>106</v>
      </c>
      <c r="F94" s="115">
        <v>686627</v>
      </c>
      <c r="G94" s="115">
        <v>686627</v>
      </c>
      <c r="H94" s="115"/>
    </row>
    <row r="95" spans="1:8" ht="24" customHeight="1" thickBot="1">
      <c r="A95" s="79"/>
      <c r="B95" s="44" t="s">
        <v>4</v>
      </c>
      <c r="C95" s="45" t="s">
        <v>77</v>
      </c>
      <c r="D95" s="36"/>
      <c r="E95" s="22" t="s">
        <v>78</v>
      </c>
      <c r="F95" s="113">
        <f>F96+F97</f>
        <v>103462</v>
      </c>
      <c r="G95" s="113">
        <f>G96+G97</f>
        <v>103462</v>
      </c>
      <c r="H95" s="113"/>
    </row>
    <row r="96" spans="1:8" ht="29.25" customHeight="1">
      <c r="A96" s="79"/>
      <c r="B96" s="64"/>
      <c r="C96" s="53"/>
      <c r="D96" s="40" t="s">
        <v>12</v>
      </c>
      <c r="E96" s="27" t="s">
        <v>90</v>
      </c>
      <c r="F96" s="115">
        <v>250</v>
      </c>
      <c r="G96" s="134">
        <v>250</v>
      </c>
      <c r="H96" s="105"/>
    </row>
    <row r="97" spans="1:8" ht="32.25" thickBot="1">
      <c r="A97" s="79"/>
      <c r="B97" s="48" t="s">
        <v>4</v>
      </c>
      <c r="C97" s="48" t="s">
        <v>4</v>
      </c>
      <c r="D97" s="33" t="s">
        <v>76</v>
      </c>
      <c r="E97" s="20" t="s">
        <v>106</v>
      </c>
      <c r="F97" s="132">
        <v>103212</v>
      </c>
      <c r="G97" s="122">
        <v>103212</v>
      </c>
      <c r="H97" s="135"/>
    </row>
    <row r="98" spans="1:8" ht="23.25" customHeight="1" thickBot="1">
      <c r="A98" s="79"/>
      <c r="B98" s="44" t="s">
        <v>4</v>
      </c>
      <c r="C98" s="45" t="s">
        <v>79</v>
      </c>
      <c r="D98" s="36"/>
      <c r="E98" s="22" t="s">
        <v>80</v>
      </c>
      <c r="F98" s="113">
        <f>F99</f>
        <v>100000</v>
      </c>
      <c r="G98" s="113">
        <f>G99</f>
        <v>100000</v>
      </c>
      <c r="H98" s="113"/>
    </row>
    <row r="99" spans="1:8" ht="27.75" customHeight="1">
      <c r="A99" s="79"/>
      <c r="B99" s="163"/>
      <c r="C99" s="164"/>
      <c r="D99" s="166" t="s">
        <v>62</v>
      </c>
      <c r="E99" s="24" t="s">
        <v>69</v>
      </c>
      <c r="F99" s="114">
        <v>100000</v>
      </c>
      <c r="G99" s="131">
        <v>100000</v>
      </c>
      <c r="H99" s="172"/>
    </row>
    <row r="100" spans="1:8" ht="25.5" customHeight="1">
      <c r="A100" s="79"/>
      <c r="B100" s="168"/>
      <c r="C100" s="169" t="s">
        <v>152</v>
      </c>
      <c r="D100" s="170"/>
      <c r="E100" s="174" t="s">
        <v>64</v>
      </c>
      <c r="F100" s="171">
        <f>F101</f>
        <v>267458</v>
      </c>
      <c r="G100" s="171">
        <f>G101</f>
        <v>267458</v>
      </c>
      <c r="H100" s="171"/>
    </row>
    <row r="101" spans="1:8" ht="32.25" thickBot="1">
      <c r="A101" s="79"/>
      <c r="B101" s="50"/>
      <c r="C101" s="54"/>
      <c r="D101" s="35" t="s">
        <v>76</v>
      </c>
      <c r="E101" s="173" t="s">
        <v>106</v>
      </c>
      <c r="F101" s="114">
        <v>267458</v>
      </c>
      <c r="G101" s="131">
        <v>267458</v>
      </c>
      <c r="H101" s="105"/>
    </row>
    <row r="102" spans="2:8" s="79" customFormat="1" ht="25.5" customHeight="1" thickBot="1">
      <c r="B102" s="62" t="s">
        <v>123</v>
      </c>
      <c r="C102" s="55"/>
      <c r="D102" s="41"/>
      <c r="E102" s="21" t="s">
        <v>126</v>
      </c>
      <c r="F102" s="117">
        <f>F103</f>
        <v>717740</v>
      </c>
      <c r="G102" s="117">
        <f>G103</f>
        <v>717740</v>
      </c>
      <c r="H102" s="117"/>
    </row>
    <row r="103" spans="1:8" ht="26.25" customHeight="1" thickBot="1">
      <c r="A103" s="79"/>
      <c r="B103" s="55"/>
      <c r="C103" s="18" t="s">
        <v>124</v>
      </c>
      <c r="D103" s="41"/>
      <c r="E103" s="22" t="s">
        <v>64</v>
      </c>
      <c r="F103" s="113">
        <f>F104+F105+F106</f>
        <v>717740</v>
      </c>
      <c r="G103" s="113">
        <f>G104+G105+G106</f>
        <v>717740</v>
      </c>
      <c r="H103" s="113"/>
    </row>
    <row r="104" spans="1:8" ht="26.25" customHeight="1">
      <c r="A104" s="79"/>
      <c r="B104" s="47"/>
      <c r="C104" s="59"/>
      <c r="D104" s="32" t="s">
        <v>12</v>
      </c>
      <c r="E104" s="66" t="s">
        <v>90</v>
      </c>
      <c r="F104" s="125">
        <v>20</v>
      </c>
      <c r="G104" s="154">
        <v>20</v>
      </c>
      <c r="H104" s="156"/>
    </row>
    <row r="105" spans="1:8" ht="63">
      <c r="A105" s="79"/>
      <c r="B105" s="47"/>
      <c r="C105" s="59"/>
      <c r="D105" s="32" t="s">
        <v>150</v>
      </c>
      <c r="E105" s="66" t="s">
        <v>165</v>
      </c>
      <c r="F105" s="136">
        <v>610065</v>
      </c>
      <c r="G105" s="155">
        <v>610065</v>
      </c>
      <c r="H105" s="105"/>
    </row>
    <row r="106" spans="1:8" ht="63.75" thickBot="1">
      <c r="A106" s="79"/>
      <c r="B106" s="48"/>
      <c r="C106" s="48"/>
      <c r="D106" s="33" t="s">
        <v>125</v>
      </c>
      <c r="E106" s="69" t="s">
        <v>165</v>
      </c>
      <c r="F106" s="127">
        <v>107655</v>
      </c>
      <c r="G106" s="127">
        <v>107655</v>
      </c>
      <c r="H106" s="103"/>
    </row>
    <row r="107" spans="1:8" ht="23.25" customHeight="1" thickBot="1">
      <c r="A107" s="79"/>
      <c r="B107" s="62" t="s">
        <v>140</v>
      </c>
      <c r="C107" s="55"/>
      <c r="D107" s="191"/>
      <c r="E107" s="179" t="s">
        <v>141</v>
      </c>
      <c r="F107" s="96">
        <f>F108</f>
        <v>26000</v>
      </c>
      <c r="G107" s="97">
        <f>G108</f>
        <v>26000</v>
      </c>
      <c r="H107" s="98"/>
    </row>
    <row r="108" spans="1:8" ht="32.25" thickBot="1">
      <c r="A108" s="79"/>
      <c r="B108" s="55"/>
      <c r="C108" s="45" t="s">
        <v>142</v>
      </c>
      <c r="D108" s="41"/>
      <c r="E108" s="22" t="s">
        <v>143</v>
      </c>
      <c r="F108" s="100">
        <f>F109</f>
        <v>26000</v>
      </c>
      <c r="G108" s="99">
        <f>G109</f>
        <v>26000</v>
      </c>
      <c r="H108" s="99"/>
    </row>
    <row r="109" spans="1:8" ht="38.25" customHeight="1" thickBot="1">
      <c r="A109" s="79"/>
      <c r="B109" s="55"/>
      <c r="C109" s="44"/>
      <c r="D109" s="41" t="s">
        <v>44</v>
      </c>
      <c r="E109" s="61" t="s">
        <v>87</v>
      </c>
      <c r="F109" s="111">
        <v>26000</v>
      </c>
      <c r="G109" s="161">
        <v>26000</v>
      </c>
      <c r="H109" s="162"/>
    </row>
    <row r="110" spans="1:8" ht="16.5" customHeight="1" thickBot="1">
      <c r="A110" s="79"/>
      <c r="B110" s="56"/>
      <c r="C110" s="56"/>
      <c r="D110" s="42"/>
      <c r="E110" s="28" t="s">
        <v>81</v>
      </c>
      <c r="F110" s="137">
        <f>F12+F15+F22+F25+F32+F35+F58+F67+F82+F102+F107</f>
        <v>38362422</v>
      </c>
      <c r="G110" s="137">
        <f>G12+G15+G22+G25+G32+G35+G58+G67+G82+G102+G107</f>
        <v>37567779</v>
      </c>
      <c r="H110" s="137">
        <f>H15+H22</f>
        <v>794643</v>
      </c>
    </row>
    <row r="111" spans="2:7" ht="12.75">
      <c r="B111" s="80"/>
      <c r="C111" s="80"/>
      <c r="D111" s="81"/>
      <c r="E111" s="82"/>
      <c r="F111" s="93"/>
      <c r="G111" s="79"/>
    </row>
    <row r="112" spans="2:7" ht="22.5" customHeight="1">
      <c r="B112" s="83"/>
      <c r="C112" s="83"/>
      <c r="D112" s="83"/>
      <c r="E112" s="84"/>
      <c r="F112" s="94"/>
      <c r="G112" s="79"/>
    </row>
    <row r="113" spans="2:8" ht="14.25">
      <c r="B113" s="85"/>
      <c r="C113" s="85"/>
      <c r="D113" s="86"/>
      <c r="E113" s="84"/>
      <c r="F113" s="94"/>
      <c r="G113" s="225" t="s">
        <v>130</v>
      </c>
      <c r="H113" s="226"/>
    </row>
    <row r="114" spans="2:8" ht="14.25">
      <c r="B114" s="85"/>
      <c r="C114" s="85"/>
      <c r="D114" s="86"/>
      <c r="E114" s="84"/>
      <c r="F114" s="94"/>
      <c r="G114" s="225" t="s">
        <v>160</v>
      </c>
      <c r="H114" s="226"/>
    </row>
    <row r="115" spans="2:7" ht="13.5">
      <c r="B115" s="85"/>
      <c r="C115" s="85"/>
      <c r="D115" s="86"/>
      <c r="E115" s="84"/>
      <c r="F115" s="94"/>
      <c r="G115" s="87"/>
    </row>
    <row r="116" spans="2:6" ht="12.75">
      <c r="B116" s="85"/>
      <c r="C116" s="85"/>
      <c r="D116" s="86"/>
      <c r="E116" s="84"/>
      <c r="F116" s="94"/>
    </row>
    <row r="117" spans="2:6" ht="12.75">
      <c r="B117" s="85"/>
      <c r="C117" s="85"/>
      <c r="D117" s="86"/>
      <c r="E117" s="84"/>
      <c r="F117" s="94"/>
    </row>
    <row r="118" spans="2:6" ht="12.75">
      <c r="B118" s="85"/>
      <c r="C118" s="85"/>
      <c r="D118" s="86"/>
      <c r="E118" s="84"/>
      <c r="F118" s="94"/>
    </row>
    <row r="119" spans="2:6" ht="12.75">
      <c r="B119" s="85"/>
      <c r="C119" s="85"/>
      <c r="D119" s="86"/>
      <c r="E119" s="84"/>
      <c r="F119" s="94"/>
    </row>
    <row r="120" spans="2:6" ht="12.75">
      <c r="B120" s="85"/>
      <c r="C120" s="85"/>
      <c r="D120" s="86"/>
      <c r="E120" s="84"/>
      <c r="F120" s="94"/>
    </row>
    <row r="121" spans="2:6" ht="12.75">
      <c r="B121" s="85"/>
      <c r="C121" s="85"/>
      <c r="D121" s="86"/>
      <c r="E121" s="84"/>
      <c r="F121" s="94"/>
    </row>
    <row r="122" spans="2:6" ht="12.75">
      <c r="B122" s="85"/>
      <c r="C122" s="85"/>
      <c r="D122" s="86"/>
      <c r="E122" s="84"/>
      <c r="F122" s="94"/>
    </row>
    <row r="123" spans="2:6" ht="12.75">
      <c r="B123" s="85"/>
      <c r="C123" s="85"/>
      <c r="D123" s="86"/>
      <c r="E123" s="84"/>
      <c r="F123" s="94"/>
    </row>
    <row r="124" spans="2:6" ht="12.75">
      <c r="B124" s="85"/>
      <c r="C124" s="85"/>
      <c r="D124" s="86"/>
      <c r="E124" s="84"/>
      <c r="F124" s="94"/>
    </row>
    <row r="125" spans="2:6" ht="12.75">
      <c r="B125" s="85"/>
      <c r="C125" s="85"/>
      <c r="D125" s="86"/>
      <c r="E125" s="84"/>
      <c r="F125" s="94"/>
    </row>
    <row r="126" spans="2:6" ht="12.75">
      <c r="B126" s="85"/>
      <c r="C126" s="85"/>
      <c r="D126" s="86"/>
      <c r="E126" s="84"/>
      <c r="F126" s="94"/>
    </row>
    <row r="127" spans="2:6" ht="12.75">
      <c r="B127" s="88"/>
      <c r="C127" s="88"/>
      <c r="D127" s="89"/>
      <c r="E127" s="82"/>
      <c r="F127" s="93"/>
    </row>
  </sheetData>
  <sheetProtection/>
  <mergeCells count="11">
    <mergeCell ref="G114:H114"/>
    <mergeCell ref="G113:H113"/>
    <mergeCell ref="B7:G7"/>
    <mergeCell ref="B1:E5"/>
    <mergeCell ref="B6:G6"/>
    <mergeCell ref="B9:B10"/>
    <mergeCell ref="C9:C10"/>
    <mergeCell ref="D9:D10"/>
    <mergeCell ref="E9:E10"/>
    <mergeCell ref="F9:F10"/>
    <mergeCell ref="G9:H9"/>
  </mergeCells>
  <printOptions horizontalCentered="1"/>
  <pageMargins left="0.6692913385826772" right="0.2755905511811024" top="0.4330708661417323" bottom="0.2755905511811024" header="0.31496062992125984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7" sqref="C7"/>
    </sheetView>
  </sheetViews>
  <sheetFormatPr defaultColWidth="9.140625" defaultRowHeight="12.75"/>
  <sheetData>
    <row r="1" spans="1:4" ht="38.25">
      <c r="A1" s="12" t="s">
        <v>110</v>
      </c>
      <c r="B1" s="13" t="s">
        <v>111</v>
      </c>
      <c r="C1" s="14"/>
      <c r="D1" s="2"/>
    </row>
    <row r="2" spans="1:4" ht="12.75">
      <c r="A2" s="3" t="s">
        <v>83</v>
      </c>
      <c r="B2" s="4">
        <v>1095</v>
      </c>
      <c r="C2" s="5">
        <v>2010</v>
      </c>
      <c r="D2" s="1"/>
    </row>
    <row r="3" spans="1:4" ht="12.75">
      <c r="A3" s="6" t="s">
        <v>6</v>
      </c>
      <c r="B3" s="7" t="s">
        <v>8</v>
      </c>
      <c r="C3" s="8" t="s">
        <v>112</v>
      </c>
      <c r="D3" s="1"/>
    </row>
    <row r="4" spans="1:4" ht="12.75">
      <c r="A4" s="6" t="s">
        <v>13</v>
      </c>
      <c r="B4" s="7" t="s">
        <v>17</v>
      </c>
      <c r="C4" s="8" t="s">
        <v>12</v>
      </c>
      <c r="D4" s="1"/>
    </row>
    <row r="5" spans="1:4" ht="12.75">
      <c r="A5" s="6" t="s">
        <v>13</v>
      </c>
      <c r="B5" s="7" t="s">
        <v>17</v>
      </c>
      <c r="C5" s="8" t="s">
        <v>113</v>
      </c>
      <c r="D5" s="1"/>
    </row>
    <row r="6" spans="1:4" ht="12.75">
      <c r="A6" s="6" t="s">
        <v>22</v>
      </c>
      <c r="B6" s="7" t="s">
        <v>32</v>
      </c>
      <c r="C6" s="8" t="s">
        <v>114</v>
      </c>
      <c r="D6" s="1" t="s">
        <v>120</v>
      </c>
    </row>
    <row r="7" spans="1:4" ht="12.75">
      <c r="A7" s="6" t="s">
        <v>22</v>
      </c>
      <c r="B7" s="7" t="s">
        <v>32</v>
      </c>
      <c r="C7" s="8" t="s">
        <v>115</v>
      </c>
      <c r="D7" s="1" t="s">
        <v>121</v>
      </c>
    </row>
    <row r="8" spans="1:4" ht="12.75">
      <c r="A8" s="6" t="s">
        <v>22</v>
      </c>
      <c r="B8" s="7" t="s">
        <v>37</v>
      </c>
      <c r="C8" s="8" t="s">
        <v>12</v>
      </c>
      <c r="D8" s="1"/>
    </row>
    <row r="9" spans="1:4" ht="12.75">
      <c r="A9" s="6" t="s">
        <v>56</v>
      </c>
      <c r="B9" s="7" t="s">
        <v>58</v>
      </c>
      <c r="C9" s="8" t="s">
        <v>12</v>
      </c>
      <c r="D9" s="1"/>
    </row>
    <row r="10" spans="1:4" ht="12.75">
      <c r="A10" s="6" t="s">
        <v>56</v>
      </c>
      <c r="B10" s="7" t="s">
        <v>58</v>
      </c>
      <c r="C10" s="8" t="s">
        <v>107</v>
      </c>
      <c r="D10" s="1"/>
    </row>
    <row r="11" spans="1:4" ht="12.75">
      <c r="A11" s="6" t="s">
        <v>56</v>
      </c>
      <c r="B11" s="7" t="s">
        <v>58</v>
      </c>
      <c r="C11" s="8" t="s">
        <v>76</v>
      </c>
      <c r="D11" s="1"/>
    </row>
    <row r="12" spans="1:4" ht="12.75">
      <c r="A12" s="6" t="s">
        <v>56</v>
      </c>
      <c r="B12" s="7" t="s">
        <v>60</v>
      </c>
      <c r="C12" s="8" t="s">
        <v>107</v>
      </c>
      <c r="D12" s="1"/>
    </row>
    <row r="13" spans="1:4" ht="12.75">
      <c r="A13" s="6" t="s">
        <v>56</v>
      </c>
      <c r="B13" s="7" t="s">
        <v>63</v>
      </c>
      <c r="C13" s="8" t="s">
        <v>76</v>
      </c>
      <c r="D13" s="1"/>
    </row>
    <row r="14" spans="1:4" ht="12.75">
      <c r="A14" s="6" t="s">
        <v>56</v>
      </c>
      <c r="B14" s="7" t="s">
        <v>116</v>
      </c>
      <c r="C14" s="8" t="s">
        <v>12</v>
      </c>
      <c r="D14" s="1"/>
    </row>
    <row r="15" spans="1:4" ht="12.75">
      <c r="A15" s="6" t="s">
        <v>56</v>
      </c>
      <c r="B15" s="7" t="s">
        <v>116</v>
      </c>
      <c r="C15" s="8" t="s">
        <v>117</v>
      </c>
      <c r="D15" s="1"/>
    </row>
    <row r="16" spans="1:4" ht="12.75">
      <c r="A16" s="6" t="s">
        <v>65</v>
      </c>
      <c r="B16" s="7" t="s">
        <v>77</v>
      </c>
      <c r="C16" s="8" t="s">
        <v>12</v>
      </c>
      <c r="D16" s="1"/>
    </row>
    <row r="17" spans="1:4" ht="12.75">
      <c r="A17" s="9" t="s">
        <v>118</v>
      </c>
      <c r="B17" s="10" t="s">
        <v>119</v>
      </c>
      <c r="C17" s="11" t="s">
        <v>76</v>
      </c>
      <c r="D1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UM</cp:lastModifiedBy>
  <cp:lastPrinted>2011-11-07T06:56:43Z</cp:lastPrinted>
  <dcterms:created xsi:type="dcterms:W3CDTF">2008-10-14T06:23:29Z</dcterms:created>
  <dcterms:modified xsi:type="dcterms:W3CDTF">2011-11-13T20:01:50Z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