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'Arkusz1'!$A$1:$J$200</definedName>
  </definedNames>
  <calcPr fullCalcOnLoad="1"/>
</workbook>
</file>

<file path=xl/sharedStrings.xml><?xml version="1.0" encoding="utf-8"?>
<sst xmlns="http://schemas.openxmlformats.org/spreadsheetml/2006/main" count="277" uniqueCount="94">
  <si>
    <t>w złotych</t>
  </si>
  <si>
    <t xml:space="preserve"> </t>
  </si>
  <si>
    <t>Rady Miejskiej w Stąporkowie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</si>
  <si>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</si>
  <si>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</si>
  <si>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</si>
  <si>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</si>
  <si>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</si>
  <si>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</si>
  <si>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</si>
  <si>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Wydatki w roku budżetowym 2011</t>
  </si>
  <si>
    <t>Lp.</t>
  </si>
  <si>
    <t>Przewidywane nakłady i źródła finansowania</t>
  </si>
  <si>
    <t>Wydatki na programy i projekty realizowane ze środków pochodzących z budżetu Unii Europejskiej oraz innych źródeł zagranicznych, niepodlegających zwrotowi na 2011 rok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</si>
  <si>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</si>
  <si>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</si>
  <si>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</si>
  <si>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</si>
  <si>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</si>
  <si>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</si>
  <si>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</si>
  <si>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</si>
  <si>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</si>
  <si>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</si>
  <si>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</si>
  <si>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</si>
  <si>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2009-2011</t>
  </si>
  <si>
    <t>Urząd  Miejski w Stąporkowie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</si>
  <si>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</si>
  <si>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</si>
  <si>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Poddziałanie: 9.1.1 Zmniejszenie nierówności w stopniu upowszechniania edukacji przedszkolnej</t>
  </si>
  <si>
    <t>Projekt: " Punkty przedszkolne szansą dla najmłodszych mieszkańców gminy Stąporków"</t>
  </si>
  <si>
    <t>Publiczna Szkoła Podstawowa w Krasnej</t>
  </si>
  <si>
    <t>01.09.2010</t>
  </si>
  <si>
    <t>29.07.2011</t>
  </si>
  <si>
    <t>Poddziałanie: 9.1.2 Wyrównywanie szans edukacyjnych uczniów z grup o utrudnionym dostępie do edukacji oraz zmniejszanie różnic w jakości usług edukacyjnych</t>
  </si>
  <si>
    <t>01.10.2009</t>
  </si>
  <si>
    <t>31.07.2011</t>
  </si>
  <si>
    <t>Publiczne Gimnazjum w Stąporkowie</t>
  </si>
  <si>
    <t>Projekt: " Nauka inwestycją w lepsze jutro"</t>
  </si>
  <si>
    <t>Projekt: " Świat bez tajemnic"</t>
  </si>
  <si>
    <t>Projekt: " W naszej szkole każdy może osiągnąć sukces"</t>
  </si>
  <si>
    <t>PSP Nr 1 w Stąporkowie</t>
  </si>
  <si>
    <t xml:space="preserve">Przewodniczący Rady Miejskiej </t>
  </si>
  <si>
    <t>Program Rozwoju Obszarów Wiejskich na lata 2007-2013</t>
  </si>
  <si>
    <t>Działanie: Podstawowe usługi dla gospodarki i ludności wiejskiej objętego PROW na lata 2007- 2013</t>
  </si>
  <si>
    <t>Urząd Miejski w Stąporkowie</t>
  </si>
  <si>
    <t>Projekt: "Budowa kanalizacji sanitarnej w Hucisku Gmina Stąporków" okres realizacji 2004- 2011</t>
  </si>
  <si>
    <t>Program Regionalny Narodowa Strategia Spójności</t>
  </si>
  <si>
    <t>Oś priorytetowa 6. Wzmocnienie ośrodków miejskich i rewitalizacji małych miast</t>
  </si>
  <si>
    <t>Działanie:6.2. Rewitalizacja małych miast</t>
  </si>
  <si>
    <t>Projekt: "Rozbudowa centrum kulturalnego Miasta Stąporków" 2008-2011</t>
  </si>
  <si>
    <t>Wydatki ogółem:</t>
  </si>
  <si>
    <t>Oś priorytetowa 2. Wsparcie innowacyjności, budowa społeczeństwa informacyjnego oraz wzrost potencjału inwestycyjnego regionu</t>
  </si>
  <si>
    <t>Projekt: Udział Gminy Stąporkó w programie e-świętokrzyskie- Rozbudowa infrastruktury informatycznej j.s.t. 2010-2011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</si>
  <si>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</si>
  <si>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</si>
  <si>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</si>
  <si>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</si>
  <si>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>Zbigniew Wiśniewski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</si>
  <si>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</si>
  <si>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</si>
  <si>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zmieniający</t>
  </si>
  <si>
    <t>Załącznik nr 5</t>
  </si>
  <si>
    <t>do uchwały Nr V/34/2011</t>
  </si>
  <si>
    <t>01.04.2011</t>
  </si>
  <si>
    <t>30.062011</t>
  </si>
  <si>
    <t>Priorytet: VII Promocja integracji społecznej</t>
  </si>
  <si>
    <t>Działanie: 7.3 Inicjatywy lokalne na rzeczaktywnej integracji jakości usług edukacyjnych świadczonych w systemie oświaty.</t>
  </si>
  <si>
    <t>Projekt: " Razem dla edukacji</t>
  </si>
  <si>
    <t xml:space="preserve">z dnia 28 lutego 2011r. </t>
  </si>
  <si>
    <t>Miejsko Gminny Ośrodek Pomocy Społecznej w Stąporkowie</t>
  </si>
  <si>
    <t>Priorytet VII Promocja integracji społecznej</t>
  </si>
  <si>
    <t>Działanie:7.1. Rozwój i upowszechnianie aktywnej integracji</t>
  </si>
  <si>
    <t>Poddziałanie:7.1.1 Rozwój i upowszechnianie aktywnej integracji przez ośrodki pomocy społecznej</t>
  </si>
  <si>
    <t>Projekt: "Aktywna integracja osób bezrobotnych i/lub uzależnionych od alkoholu w gminie Stąporków"</t>
  </si>
  <si>
    <t>2011-2012</t>
  </si>
  <si>
    <t>Działanie: 9.1. Wyrównywanie szans edukacyjnych i zapewnienie wysokiej jakości usług edukacyjnych świadczonych w systemie oświaty</t>
  </si>
  <si>
    <t xml:space="preserve"> Priorytet: IX. Rozwój wykształcenia i kompetencji w regionach</t>
  </si>
  <si>
    <t>Poddziałanie: 9.1.2 Wyrównanie szans edukacyjnych uczniów z grup o utrudnionym dostępie do edukacji oraz zmniejszenie różnic w jakości usług edukacyjnych</t>
  </si>
  <si>
    <t>Projekt: " Nauka dziś - sukces jutro"</t>
  </si>
  <si>
    <t>Zespół Szkół Publicznych, Publiczne Gimnazjum w Niekłaniu Wielkim</t>
  </si>
  <si>
    <t>Projekt: " Mniejsze dysproporcje edukacyjne młodzieży warunkiem dobrego startu w przyszłóść"</t>
  </si>
  <si>
    <t>2011-2013</t>
  </si>
  <si>
    <t>Projekt:"Indywidualizacja nauczania i wychowania uczniów klas I - III w gminie Stąporków"</t>
  </si>
  <si>
    <t>Załącznik Nr 3</t>
  </si>
  <si>
    <t>Program: PROW na lata 2007-2013</t>
  </si>
  <si>
    <t>Działanie 413" Wdrażanie lokalnych strategii rozwoju"</t>
  </si>
  <si>
    <t>Tytuł projektu:" Opracowanie, wydanie i dystybucja folderu informacyjno - promocyjnego"</t>
  </si>
  <si>
    <t>Tytuł projektu:" EKO - WYPRAWA"</t>
  </si>
  <si>
    <t>Projekt: " Przyszłość to wyzwanie - mamy na to rozwiązanie"</t>
  </si>
  <si>
    <t>PSP w Niekłaniu Wielkim</t>
  </si>
  <si>
    <t xml:space="preserve">do uchwałyNr XII/ 111 /2011 </t>
  </si>
  <si>
    <t>z dnia 29 września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</si>
</sst>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0"/>
      <name val="Arial"/>
      <family val="0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9"/>
      <name val="Arial"/>
      <family val="0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49" fontId="35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41" fontId="3" fillId="0" borderId="23" xfId="0" applyNumberFormat="1" applyFont="1" applyBorder="1" applyAlignment="1">
      <alignment horizontal="center" vertical="center" wrapText="1"/>
    </xf>
    <xf numFmtId="41" fontId="4" fillId="0" borderId="23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/>
    </xf>
    <xf numFmtId="0" fontId="7" fillId="24" borderId="14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49" fontId="11" fillId="24" borderId="14" xfId="0" applyNumberFormat="1" applyFont="1" applyFill="1" applyBorder="1" applyAlignment="1">
      <alignment vertical="top" wrapText="1"/>
    </xf>
    <xf numFmtId="49" fontId="10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10" fillId="24" borderId="14" xfId="0" applyFont="1" applyFill="1" applyBorder="1" applyAlignment="1">
      <alignment horizontal="center" vertical="top" wrapText="1"/>
    </xf>
    <xf numFmtId="49" fontId="3" fillId="24" borderId="14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vertical="top" wrapText="1"/>
    </xf>
    <xf numFmtId="49" fontId="11" fillId="24" borderId="14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center" wrapText="1"/>
    </xf>
    <xf numFmtId="3" fontId="4" fillId="24" borderId="14" xfId="0" applyNumberFormat="1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top" wrapText="1"/>
    </xf>
    <xf numFmtId="49" fontId="10" fillId="25" borderId="14" xfId="0" applyNumberFormat="1" applyFont="1" applyFill="1" applyBorder="1" applyAlignment="1">
      <alignment vertical="top" wrapText="1"/>
    </xf>
    <xf numFmtId="0" fontId="3" fillId="25" borderId="14" xfId="0" applyFont="1" applyFill="1" applyBorder="1" applyAlignment="1">
      <alignment horizontal="center" vertical="top" wrapText="1"/>
    </xf>
    <xf numFmtId="49" fontId="11" fillId="25" borderId="14" xfId="0" applyNumberFormat="1" applyFont="1" applyFill="1" applyBorder="1" applyAlignment="1">
      <alignment vertical="top" wrapText="1"/>
    </xf>
    <xf numFmtId="49" fontId="7" fillId="25" borderId="14" xfId="0" applyNumberFormat="1" applyFont="1" applyFill="1" applyBorder="1" applyAlignment="1">
      <alignment vertical="top" wrapText="1"/>
    </xf>
    <xf numFmtId="49" fontId="3" fillId="25" borderId="14" xfId="0" applyNumberFormat="1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vertical="top" wrapText="1"/>
    </xf>
    <xf numFmtId="3" fontId="36" fillId="25" borderId="14" xfId="0" applyNumberFormat="1" applyFont="1" applyFill="1" applyBorder="1" applyAlignment="1">
      <alignment horizontal="right" vertical="center" wrapText="1"/>
    </xf>
    <xf numFmtId="3" fontId="38" fillId="0" borderId="24" xfId="0" applyNumberFormat="1" applyFont="1" applyBorder="1" applyAlignment="1">
      <alignment horizontal="right" vertical="center" wrapText="1"/>
    </xf>
    <xf numFmtId="3" fontId="37" fillId="0" borderId="13" xfId="0" applyNumberFormat="1" applyFont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3" fontId="37" fillId="24" borderId="11" xfId="0" applyNumberFormat="1" applyFont="1" applyFill="1" applyBorder="1" applyAlignment="1">
      <alignment horizontal="right" vertical="center" wrapText="1"/>
    </xf>
    <xf numFmtId="3" fontId="38" fillId="0" borderId="18" xfId="0" applyNumberFormat="1" applyFont="1" applyFill="1" applyBorder="1" applyAlignment="1">
      <alignment horizontal="right" vertical="center"/>
    </xf>
    <xf numFmtId="41" fontId="37" fillId="0" borderId="13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right" vertical="center"/>
    </xf>
    <xf numFmtId="168" fontId="37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49" fontId="10" fillId="25" borderId="14" xfId="0" applyNumberFormat="1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center" vertical="top" wrapText="1"/>
    </xf>
    <xf numFmtId="0" fontId="7" fillId="25" borderId="14" xfId="0" applyFont="1" applyFill="1" applyBorder="1" applyAlignment="1">
      <alignment horizontal="center" vertical="top" wrapText="1"/>
    </xf>
    <xf numFmtId="49" fontId="10" fillId="25" borderId="12" xfId="0" applyNumberFormat="1" applyFont="1" applyFill="1" applyBorder="1" applyAlignment="1">
      <alignment vertical="top" wrapText="1"/>
    </xf>
    <xf numFmtId="49" fontId="7" fillId="25" borderId="12" xfId="0" applyNumberFormat="1" applyFont="1" applyFill="1" applyBorder="1" applyAlignment="1">
      <alignment vertical="top" wrapText="1"/>
    </xf>
    <xf numFmtId="0" fontId="4" fillId="25" borderId="14" xfId="0" applyFont="1" applyFill="1" applyBorder="1" applyAlignment="1">
      <alignment horizontal="center" vertical="top" wrapText="1"/>
    </xf>
    <xf numFmtId="49" fontId="7" fillId="25" borderId="14" xfId="0" applyNumberFormat="1" applyFont="1" applyFill="1" applyBorder="1" applyAlignment="1">
      <alignment horizontal="center" vertical="top" wrapText="1"/>
    </xf>
    <xf numFmtId="49" fontId="7" fillId="25" borderId="13" xfId="0" applyNumberFormat="1" applyFont="1" applyFill="1" applyBorder="1" applyAlignment="1">
      <alignment vertical="top" wrapText="1"/>
    </xf>
    <xf numFmtId="0" fontId="11" fillId="22" borderId="25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5" fillId="11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="80" zoomScaleNormal="80" zoomScaleSheetLayoutView="100" zoomScalePageLayoutView="0" workbookViewId="0" topLeftCell="D163">
      <selection activeCell="H4" sqref="H4"/>
    </sheetView>
  </sheetViews>
  <sheetFormatPr defaultColWidth="9.140625" defaultRowHeight="12.75"/>
  <cols>
    <col min="1" max="1" width="4.00390625" style="0" customWidth="1"/>
    <col min="2" max="2" width="34.421875" style="10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spans="8:9" ht="15.75">
      <c r="H1" s="123" t="s">
        <v>85</v>
      </c>
      <c r="I1" t="s">
        <v>1</v>
      </c>
    </row>
    <row r="2" ht="12.75">
      <c r="H2" s="5" t="s">
        <v>92</v>
      </c>
    </row>
    <row r="3" ht="12.75">
      <c r="H3" s="6" t="s">
        <v>2</v>
      </c>
    </row>
    <row r="4" ht="12.75">
      <c r="H4" s="5" t="s">
        <v>93</v>
      </c>
    </row>
    <row r="5" ht="12.75">
      <c r="H5" s="5" t="s">
        <v>62</v>
      </c>
    </row>
    <row r="6" ht="15.75">
      <c r="H6" s="124" t="s">
        <v>63</v>
      </c>
    </row>
    <row r="7" ht="12.75">
      <c r="H7" s="5" t="s">
        <v>64</v>
      </c>
    </row>
    <row r="8" ht="12.75">
      <c r="H8" s="5" t="s">
        <v>2</v>
      </c>
    </row>
    <row r="9" spans="8:10" ht="13.5" thickBot="1">
      <c r="H9" s="169" t="s">
        <v>70</v>
      </c>
      <c r="I9" s="169"/>
      <c r="J9" s="169"/>
    </row>
    <row r="10" spans="8:9" ht="12.75" hidden="1">
      <c r="H10" s="169"/>
      <c r="I10" s="169"/>
    </row>
    <row r="11" spans="8:9" ht="12.75" hidden="1">
      <c r="H11" s="169"/>
      <c r="I11" s="169"/>
    </row>
    <row r="12" spans="8:9" ht="12.75" hidden="1">
      <c r="H12" s="168"/>
      <c r="I12" s="168"/>
    </row>
    <row r="13" spans="8:9" ht="12.75" hidden="1">
      <c r="H13" s="168"/>
      <c r="I13" s="168"/>
    </row>
    <row r="14" spans="8:9" ht="12.75" hidden="1">
      <c r="H14" s="169"/>
      <c r="I14" s="169"/>
    </row>
    <row r="15" spans="8:9" ht="12.75" hidden="1">
      <c r="H15" s="168"/>
      <c r="I15" s="168"/>
    </row>
    <row r="16" spans="8:9" ht="12.75" hidden="1">
      <c r="H16" s="168"/>
      <c r="I16" s="168"/>
    </row>
    <row r="17" spans="8:9" ht="12.75" hidden="1">
      <c r="H17" s="169"/>
      <c r="I17" s="169"/>
    </row>
    <row r="18" spans="8:9" ht="13.5" hidden="1" thickBot="1">
      <c r="H18" s="168"/>
      <c r="I18" s="168"/>
    </row>
    <row r="19" spans="1:9" ht="39.75" customHeight="1" thickBot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</row>
    <row r="20" spans="1:9" ht="12.75">
      <c r="A20" s="2"/>
      <c r="B20" s="11"/>
      <c r="C20" s="7"/>
      <c r="I20" s="29" t="s">
        <v>0</v>
      </c>
    </row>
    <row r="21" spans="1:9" ht="39" customHeight="1">
      <c r="A21" s="177" t="s">
        <v>11</v>
      </c>
      <c r="B21" s="175" t="s">
        <v>3</v>
      </c>
      <c r="C21" s="166" t="s">
        <v>4</v>
      </c>
      <c r="D21" s="166" t="s">
        <v>5</v>
      </c>
      <c r="E21" s="166" t="s">
        <v>6</v>
      </c>
      <c r="F21" s="166" t="s">
        <v>7</v>
      </c>
      <c r="G21" s="164" t="s">
        <v>12</v>
      </c>
      <c r="H21" s="165"/>
      <c r="I21" s="170" t="s">
        <v>10</v>
      </c>
    </row>
    <row r="22" spans="1:9" ht="45.75" customHeight="1">
      <c r="A22" s="178"/>
      <c r="B22" s="176"/>
      <c r="C22" s="167"/>
      <c r="D22" s="167"/>
      <c r="E22" s="167"/>
      <c r="F22" s="167"/>
      <c r="G22" s="8" t="s">
        <v>8</v>
      </c>
      <c r="H22" s="8" t="s">
        <v>9</v>
      </c>
      <c r="I22" s="171"/>
    </row>
    <row r="23" spans="1:9" s="1" customFormat="1" ht="12" customHeight="1">
      <c r="A23" s="27">
        <v>1</v>
      </c>
      <c r="B23" s="28">
        <v>2</v>
      </c>
      <c r="C23" s="27" t="s">
        <v>1</v>
      </c>
      <c r="D23" s="27">
        <v>4</v>
      </c>
      <c r="E23" s="27">
        <v>5</v>
      </c>
      <c r="F23" s="27">
        <v>6</v>
      </c>
      <c r="G23" s="27">
        <v>7</v>
      </c>
      <c r="H23" s="27">
        <v>8</v>
      </c>
      <c r="I23" s="27">
        <v>9</v>
      </c>
    </row>
    <row r="24" spans="1:9" s="1" customFormat="1" ht="36.75" customHeight="1">
      <c r="A24" s="104">
        <v>1</v>
      </c>
      <c r="B24" s="108" t="s">
        <v>25</v>
      </c>
      <c r="C24" s="104" t="s">
        <v>83</v>
      </c>
      <c r="D24" s="104" t="s">
        <v>46</v>
      </c>
      <c r="E24" s="104">
        <v>853</v>
      </c>
      <c r="F24" s="104">
        <v>85395</v>
      </c>
      <c r="G24" s="116" t="s">
        <v>14</v>
      </c>
      <c r="H24" s="104">
        <v>200248</v>
      </c>
      <c r="I24" s="104">
        <v>140148</v>
      </c>
    </row>
    <row r="25" spans="1:9" s="1" customFormat="1" ht="31.5" customHeight="1">
      <c r="A25" s="103"/>
      <c r="B25" s="108" t="s">
        <v>78</v>
      </c>
      <c r="C25" s="103"/>
      <c r="D25" s="103"/>
      <c r="E25" s="103"/>
      <c r="F25" s="103"/>
      <c r="G25" s="117" t="s">
        <v>15</v>
      </c>
      <c r="H25" s="104">
        <f>161719+28538</f>
        <v>190257</v>
      </c>
      <c r="I25" s="104">
        <f>I27+I28</f>
        <v>130157</v>
      </c>
    </row>
    <row r="26" spans="1:9" s="1" customFormat="1" ht="57" customHeight="1">
      <c r="A26" s="103"/>
      <c r="B26" s="108" t="s">
        <v>77</v>
      </c>
      <c r="C26" s="103"/>
      <c r="D26" s="103"/>
      <c r="E26" s="103"/>
      <c r="F26" s="103"/>
      <c r="G26" s="118" t="s">
        <v>16</v>
      </c>
      <c r="H26" s="103">
        <v>0</v>
      </c>
      <c r="I26" s="103">
        <v>0</v>
      </c>
    </row>
    <row r="27" spans="1:9" s="1" customFormat="1" ht="69.75" customHeight="1">
      <c r="A27" s="103"/>
      <c r="B27" s="108" t="s">
        <v>79</v>
      </c>
      <c r="C27" s="103"/>
      <c r="D27" s="103"/>
      <c r="E27" s="103"/>
      <c r="F27" s="103"/>
      <c r="G27" s="119" t="s">
        <v>17</v>
      </c>
      <c r="H27" s="103">
        <v>28538</v>
      </c>
      <c r="I27" s="103">
        <v>19523</v>
      </c>
    </row>
    <row r="28" spans="1:9" s="1" customFormat="1" ht="42.75" customHeight="1">
      <c r="A28" s="103"/>
      <c r="B28" s="108" t="s">
        <v>84</v>
      </c>
      <c r="C28" s="103"/>
      <c r="D28" s="103"/>
      <c r="E28" s="103"/>
      <c r="F28" s="103"/>
      <c r="G28" s="118" t="s">
        <v>21</v>
      </c>
      <c r="H28" s="103">
        <v>161719</v>
      </c>
      <c r="I28" s="103">
        <v>110634</v>
      </c>
    </row>
    <row r="29" spans="1:9" s="1" customFormat="1" ht="42.75" customHeight="1">
      <c r="A29" s="103"/>
      <c r="B29" s="108"/>
      <c r="C29" s="103"/>
      <c r="D29" s="103"/>
      <c r="E29" s="103"/>
      <c r="F29" s="103"/>
      <c r="G29" s="118" t="s">
        <v>18</v>
      </c>
      <c r="H29" s="103">
        <v>0</v>
      </c>
      <c r="I29" s="103">
        <v>0</v>
      </c>
    </row>
    <row r="30" spans="1:9" s="1" customFormat="1" ht="42.75" customHeight="1">
      <c r="A30" s="103"/>
      <c r="B30" s="108"/>
      <c r="C30" s="103"/>
      <c r="D30" s="103"/>
      <c r="E30" s="103"/>
      <c r="F30" s="103"/>
      <c r="G30" s="121" t="s">
        <v>19</v>
      </c>
      <c r="H30" s="104">
        <v>9991</v>
      </c>
      <c r="I30" s="104">
        <v>9991</v>
      </c>
    </row>
    <row r="31" spans="1:9" s="1" customFormat="1" ht="42.75" customHeight="1">
      <c r="A31" s="103"/>
      <c r="B31" s="108"/>
      <c r="C31" s="103"/>
      <c r="D31" s="103"/>
      <c r="E31" s="103"/>
      <c r="F31" s="103"/>
      <c r="G31" s="119" t="s">
        <v>16</v>
      </c>
      <c r="H31" s="103">
        <v>0</v>
      </c>
      <c r="I31" s="103">
        <v>0</v>
      </c>
    </row>
    <row r="32" spans="1:9" s="1" customFormat="1" ht="30" customHeight="1">
      <c r="A32" s="103"/>
      <c r="B32" s="120"/>
      <c r="C32" s="103"/>
      <c r="D32" s="103"/>
      <c r="E32" s="103"/>
      <c r="F32" s="103"/>
      <c r="G32" s="118" t="s">
        <v>20</v>
      </c>
      <c r="H32" s="103">
        <v>1499</v>
      </c>
      <c r="I32" s="103">
        <v>1499</v>
      </c>
    </row>
    <row r="33" spans="1:9" s="1" customFormat="1" ht="41.25" customHeight="1">
      <c r="A33" s="103"/>
      <c r="B33" s="120"/>
      <c r="C33" s="103"/>
      <c r="D33" s="103"/>
      <c r="E33" s="103"/>
      <c r="F33" s="103"/>
      <c r="G33" s="118" t="s">
        <v>21</v>
      </c>
      <c r="H33" s="103">
        <v>8492</v>
      </c>
      <c r="I33" s="103">
        <v>8492</v>
      </c>
    </row>
    <row r="34" spans="1:9" s="1" customFormat="1" ht="73.5" customHeight="1">
      <c r="A34" s="103"/>
      <c r="B34" s="120"/>
      <c r="C34" s="103"/>
      <c r="D34" s="103"/>
      <c r="E34" s="103"/>
      <c r="F34" s="103"/>
      <c r="G34" s="122" t="s">
        <v>18</v>
      </c>
      <c r="H34" s="103">
        <v>0</v>
      </c>
      <c r="I34" s="103">
        <v>0</v>
      </c>
    </row>
    <row r="35" spans="1:9" s="1" customFormat="1" ht="69" customHeight="1">
      <c r="A35" s="137">
        <v>2</v>
      </c>
      <c r="B35" s="156" t="s">
        <v>25</v>
      </c>
      <c r="C35" s="137" t="s">
        <v>76</v>
      </c>
      <c r="D35" s="157" t="s">
        <v>81</v>
      </c>
      <c r="E35" s="157">
        <v>853</v>
      </c>
      <c r="F35" s="157">
        <v>85395</v>
      </c>
      <c r="G35" s="140" t="s">
        <v>14</v>
      </c>
      <c r="H35" s="139">
        <v>286995</v>
      </c>
      <c r="I35" s="139">
        <v>110822</v>
      </c>
    </row>
    <row r="36" spans="1:9" s="1" customFormat="1" ht="27.75" customHeight="1">
      <c r="A36" s="158"/>
      <c r="B36" s="156" t="s">
        <v>78</v>
      </c>
      <c r="C36" s="158"/>
      <c r="D36" s="158"/>
      <c r="E36" s="158"/>
      <c r="F36" s="158"/>
      <c r="G36" s="159" t="s">
        <v>15</v>
      </c>
      <c r="H36" s="139">
        <f>H38+H39</f>
        <v>275995</v>
      </c>
      <c r="I36" s="139">
        <f>I38+I39</f>
        <v>99822</v>
      </c>
    </row>
    <row r="37" spans="1:9" s="1" customFormat="1" ht="58.5" customHeight="1">
      <c r="A37" s="158"/>
      <c r="B37" s="156" t="s">
        <v>77</v>
      </c>
      <c r="C37" s="158"/>
      <c r="D37" s="158"/>
      <c r="E37" s="158"/>
      <c r="F37" s="158"/>
      <c r="G37" s="141" t="s">
        <v>16</v>
      </c>
      <c r="H37" s="158">
        <v>0</v>
      </c>
      <c r="I37" s="158">
        <v>0</v>
      </c>
    </row>
    <row r="38" spans="1:9" s="1" customFormat="1" ht="66.75" customHeight="1">
      <c r="A38" s="158"/>
      <c r="B38" s="156" t="s">
        <v>79</v>
      </c>
      <c r="C38" s="158"/>
      <c r="D38" s="158"/>
      <c r="E38" s="158"/>
      <c r="F38" s="158"/>
      <c r="G38" s="160" t="s">
        <v>17</v>
      </c>
      <c r="H38" s="161">
        <f>41249+150</f>
        <v>41399</v>
      </c>
      <c r="I38" s="161">
        <v>14975</v>
      </c>
    </row>
    <row r="39" spans="1:9" s="1" customFormat="1" ht="41.25" customHeight="1">
      <c r="A39" s="158"/>
      <c r="B39" s="156" t="s">
        <v>82</v>
      </c>
      <c r="C39" s="158"/>
      <c r="D39" s="158"/>
      <c r="E39" s="158"/>
      <c r="F39" s="158"/>
      <c r="G39" s="141" t="s">
        <v>21</v>
      </c>
      <c r="H39" s="161">
        <f>233746+850</f>
        <v>234596</v>
      </c>
      <c r="I39" s="161">
        <v>84847</v>
      </c>
    </row>
    <row r="40" spans="1:9" s="1" customFormat="1" ht="63.75" customHeight="1">
      <c r="A40" s="158"/>
      <c r="B40" s="162"/>
      <c r="C40" s="158"/>
      <c r="D40" s="158"/>
      <c r="E40" s="158"/>
      <c r="F40" s="158"/>
      <c r="G40" s="141" t="s">
        <v>18</v>
      </c>
      <c r="H40" s="158"/>
      <c r="I40" s="158"/>
    </row>
    <row r="41" spans="1:9" s="1" customFormat="1" ht="30" customHeight="1">
      <c r="A41" s="158"/>
      <c r="B41" s="162"/>
      <c r="C41" s="158"/>
      <c r="D41" s="158"/>
      <c r="E41" s="158"/>
      <c r="F41" s="158"/>
      <c r="G41" s="138" t="s">
        <v>19</v>
      </c>
      <c r="H41" s="139">
        <f>H43+H44</f>
        <v>11000</v>
      </c>
      <c r="I41" s="139">
        <f>I43+I44</f>
        <v>11000</v>
      </c>
    </row>
    <row r="42" spans="1:9" s="1" customFormat="1" ht="27.75" customHeight="1">
      <c r="A42" s="158"/>
      <c r="B42" s="162"/>
      <c r="C42" s="158"/>
      <c r="D42" s="158"/>
      <c r="E42" s="158"/>
      <c r="F42" s="158"/>
      <c r="G42" s="160" t="s">
        <v>16</v>
      </c>
      <c r="H42" s="158">
        <v>0</v>
      </c>
      <c r="I42" s="158">
        <v>0</v>
      </c>
    </row>
    <row r="43" spans="1:9" s="1" customFormat="1" ht="31.5" customHeight="1">
      <c r="A43" s="158"/>
      <c r="B43" s="162"/>
      <c r="C43" s="158"/>
      <c r="D43" s="158"/>
      <c r="E43" s="158"/>
      <c r="F43" s="158"/>
      <c r="G43" s="141" t="s">
        <v>20</v>
      </c>
      <c r="H43" s="158">
        <v>1650</v>
      </c>
      <c r="I43" s="158">
        <v>1650</v>
      </c>
    </row>
    <row r="44" spans="1:9" s="1" customFormat="1" ht="45" customHeight="1">
      <c r="A44" s="158"/>
      <c r="B44" s="162"/>
      <c r="C44" s="158"/>
      <c r="D44" s="158"/>
      <c r="E44" s="158"/>
      <c r="F44" s="158"/>
      <c r="G44" s="141" t="s">
        <v>21</v>
      </c>
      <c r="H44" s="158">
        <v>9350</v>
      </c>
      <c r="I44" s="158">
        <v>9350</v>
      </c>
    </row>
    <row r="45" spans="1:9" s="1" customFormat="1" ht="64.5" customHeight="1">
      <c r="A45" s="158"/>
      <c r="B45" s="162"/>
      <c r="C45" s="158"/>
      <c r="D45" s="158"/>
      <c r="E45" s="158"/>
      <c r="F45" s="158"/>
      <c r="G45" s="163" t="s">
        <v>18</v>
      </c>
      <c r="H45" s="158">
        <v>0</v>
      </c>
      <c r="I45" s="158">
        <v>0</v>
      </c>
    </row>
    <row r="46" spans="1:9" s="1" customFormat="1" ht="35.25" customHeight="1">
      <c r="A46" s="104">
        <v>3</v>
      </c>
      <c r="B46" s="108" t="s">
        <v>25</v>
      </c>
      <c r="C46" s="104" t="s">
        <v>76</v>
      </c>
      <c r="D46" s="104" t="s">
        <v>32</v>
      </c>
      <c r="E46" s="109">
        <v>853</v>
      </c>
      <c r="F46" s="109">
        <v>85395</v>
      </c>
      <c r="G46" s="116" t="s">
        <v>14</v>
      </c>
      <c r="H46" s="105">
        <v>529634</v>
      </c>
      <c r="I46" s="105">
        <v>197629</v>
      </c>
    </row>
    <row r="47" spans="1:9" s="1" customFormat="1" ht="27" customHeight="1">
      <c r="A47" s="103"/>
      <c r="B47" s="108" t="s">
        <v>78</v>
      </c>
      <c r="C47" s="103"/>
      <c r="D47" s="103"/>
      <c r="E47" s="103"/>
      <c r="F47" s="103"/>
      <c r="G47" s="117" t="s">
        <v>15</v>
      </c>
      <c r="H47" s="105">
        <v>519234</v>
      </c>
      <c r="I47" s="105">
        <v>187229</v>
      </c>
    </row>
    <row r="48" spans="1:9" s="1" customFormat="1" ht="54" customHeight="1">
      <c r="A48" s="103"/>
      <c r="B48" s="108" t="s">
        <v>77</v>
      </c>
      <c r="C48" s="103"/>
      <c r="D48" s="103"/>
      <c r="E48" s="103"/>
      <c r="F48" s="103"/>
      <c r="G48" s="118" t="s">
        <v>16</v>
      </c>
      <c r="H48" s="103">
        <v>0</v>
      </c>
      <c r="I48" s="103">
        <v>0</v>
      </c>
    </row>
    <row r="49" spans="1:9" s="1" customFormat="1" ht="54" customHeight="1">
      <c r="A49" s="103"/>
      <c r="B49" s="108" t="s">
        <v>79</v>
      </c>
      <c r="C49" s="103"/>
      <c r="D49" s="103"/>
      <c r="E49" s="103"/>
      <c r="F49" s="103"/>
      <c r="G49" s="119" t="s">
        <v>17</v>
      </c>
      <c r="H49" s="106">
        <f>H47-H50</f>
        <v>77885</v>
      </c>
      <c r="I49" s="106">
        <f>I47-I50</f>
        <v>28084</v>
      </c>
    </row>
    <row r="50" spans="1:9" s="1" customFormat="1" ht="42" customHeight="1">
      <c r="A50" s="103"/>
      <c r="B50" s="108" t="s">
        <v>80</v>
      </c>
      <c r="C50" s="103"/>
      <c r="D50" s="103"/>
      <c r="E50" s="103"/>
      <c r="F50" s="103"/>
      <c r="G50" s="118" t="s">
        <v>21</v>
      </c>
      <c r="H50" s="106">
        <v>441349</v>
      </c>
      <c r="I50" s="106">
        <v>159145</v>
      </c>
    </row>
    <row r="51" spans="1:9" s="1" customFormat="1" ht="64.5" customHeight="1">
      <c r="A51" s="103"/>
      <c r="B51" s="120"/>
      <c r="C51" s="103"/>
      <c r="D51" s="103"/>
      <c r="E51" s="103"/>
      <c r="F51" s="103"/>
      <c r="G51" s="118" t="s">
        <v>18</v>
      </c>
      <c r="H51" s="103"/>
      <c r="I51" s="103"/>
    </row>
    <row r="52" spans="1:9" s="1" customFormat="1" ht="26.25" customHeight="1">
      <c r="A52" s="103"/>
      <c r="B52" s="120"/>
      <c r="C52" s="103"/>
      <c r="D52" s="103"/>
      <c r="E52" s="103"/>
      <c r="F52" s="103"/>
      <c r="G52" s="121" t="s">
        <v>19</v>
      </c>
      <c r="H52" s="105">
        <v>10400</v>
      </c>
      <c r="I52" s="105">
        <v>10400</v>
      </c>
    </row>
    <row r="53" spans="1:9" s="1" customFormat="1" ht="27.75" customHeight="1">
      <c r="A53" s="103"/>
      <c r="B53" s="120"/>
      <c r="C53" s="103"/>
      <c r="D53" s="103"/>
      <c r="E53" s="103"/>
      <c r="F53" s="103"/>
      <c r="G53" s="119" t="s">
        <v>16</v>
      </c>
      <c r="H53" s="103">
        <v>0</v>
      </c>
      <c r="I53" s="103">
        <v>0</v>
      </c>
    </row>
    <row r="54" spans="1:9" s="1" customFormat="1" ht="27" customHeight="1">
      <c r="A54" s="103"/>
      <c r="B54" s="120"/>
      <c r="C54" s="103"/>
      <c r="D54" s="103"/>
      <c r="E54" s="103"/>
      <c r="F54" s="103"/>
      <c r="G54" s="118" t="s">
        <v>20</v>
      </c>
      <c r="H54" s="106">
        <v>1560</v>
      </c>
      <c r="I54" s="106">
        <v>1560</v>
      </c>
    </row>
    <row r="55" spans="1:9" s="1" customFormat="1" ht="43.5" customHeight="1">
      <c r="A55" s="103"/>
      <c r="B55" s="120"/>
      <c r="C55" s="103"/>
      <c r="D55" s="103"/>
      <c r="E55" s="103"/>
      <c r="F55" s="103"/>
      <c r="G55" s="118" t="s">
        <v>21</v>
      </c>
      <c r="H55" s="106">
        <v>8840</v>
      </c>
      <c r="I55" s="106">
        <v>8840</v>
      </c>
    </row>
    <row r="56" spans="1:9" s="1" customFormat="1" ht="71.25" customHeight="1">
      <c r="A56" s="103"/>
      <c r="B56" s="120"/>
      <c r="C56" s="103"/>
      <c r="D56" s="103"/>
      <c r="E56" s="103"/>
      <c r="F56" s="103"/>
      <c r="G56" s="122" t="s">
        <v>18</v>
      </c>
      <c r="H56" s="103">
        <v>0</v>
      </c>
      <c r="I56" s="103">
        <v>0</v>
      </c>
    </row>
    <row r="57" spans="1:9" s="1" customFormat="1" ht="54" customHeight="1">
      <c r="A57" s="104">
        <v>4</v>
      </c>
      <c r="B57" s="107" t="s">
        <v>25</v>
      </c>
      <c r="C57" s="104">
        <v>2011</v>
      </c>
      <c r="D57" s="104" t="s">
        <v>71</v>
      </c>
      <c r="E57" s="109">
        <v>853</v>
      </c>
      <c r="F57" s="109">
        <v>85395</v>
      </c>
      <c r="G57" s="47" t="s">
        <v>14</v>
      </c>
      <c r="H57" s="105">
        <v>302551</v>
      </c>
      <c r="I57" s="105">
        <v>302551</v>
      </c>
    </row>
    <row r="58" spans="1:9" s="1" customFormat="1" ht="38.25" customHeight="1">
      <c r="A58" s="103"/>
      <c r="B58" s="108" t="s">
        <v>72</v>
      </c>
      <c r="C58" s="103"/>
      <c r="D58" s="103"/>
      <c r="E58" s="103"/>
      <c r="F58" s="103"/>
      <c r="G58" s="19" t="s">
        <v>15</v>
      </c>
      <c r="H58" s="106">
        <v>302551</v>
      </c>
      <c r="I58" s="106">
        <v>302551</v>
      </c>
    </row>
    <row r="59" spans="1:9" s="1" customFormat="1" ht="36" customHeight="1">
      <c r="A59" s="103"/>
      <c r="B59" s="108" t="s">
        <v>73</v>
      </c>
      <c r="C59" s="103"/>
      <c r="D59" s="103"/>
      <c r="E59" s="103"/>
      <c r="F59" s="103"/>
      <c r="G59" s="34" t="s">
        <v>16</v>
      </c>
      <c r="H59" s="106">
        <v>31768</v>
      </c>
      <c r="I59" s="106">
        <v>31768</v>
      </c>
    </row>
    <row r="60" spans="1:9" s="1" customFormat="1" ht="47.25" customHeight="1">
      <c r="A60" s="103"/>
      <c r="B60" s="108" t="s">
        <v>74</v>
      </c>
      <c r="C60" s="103"/>
      <c r="D60" s="103"/>
      <c r="E60" s="103"/>
      <c r="F60" s="103"/>
      <c r="G60" s="20" t="s">
        <v>17</v>
      </c>
      <c r="H60" s="106">
        <v>13615</v>
      </c>
      <c r="I60" s="106">
        <v>13615</v>
      </c>
    </row>
    <row r="61" spans="1:9" s="1" customFormat="1" ht="51.75" customHeight="1">
      <c r="A61" s="103"/>
      <c r="B61" s="108" t="s">
        <v>75</v>
      </c>
      <c r="C61" s="103"/>
      <c r="D61" s="103"/>
      <c r="E61" s="103"/>
      <c r="F61" s="103"/>
      <c r="G61" s="34" t="s">
        <v>21</v>
      </c>
      <c r="H61" s="106">
        <v>257168</v>
      </c>
      <c r="I61" s="106">
        <v>257168</v>
      </c>
    </row>
    <row r="62" spans="1:9" s="1" customFormat="1" ht="69" customHeight="1">
      <c r="A62" s="103"/>
      <c r="B62" s="108"/>
      <c r="C62" s="103"/>
      <c r="D62" s="103"/>
      <c r="E62" s="103"/>
      <c r="F62" s="103"/>
      <c r="G62" s="34" t="s">
        <v>18</v>
      </c>
      <c r="H62" s="106">
        <v>0</v>
      </c>
      <c r="I62" s="106">
        <v>0</v>
      </c>
    </row>
    <row r="63" spans="1:9" ht="33.75" customHeight="1">
      <c r="A63" s="46">
        <v>5</v>
      </c>
      <c r="B63" s="43" t="s">
        <v>25</v>
      </c>
      <c r="C63" s="50" t="s">
        <v>26</v>
      </c>
      <c r="D63" s="110" t="s">
        <v>27</v>
      </c>
      <c r="E63" s="32">
        <v>853</v>
      </c>
      <c r="F63" s="32">
        <v>85395</v>
      </c>
      <c r="G63" s="47" t="s">
        <v>14</v>
      </c>
      <c r="H63" s="84">
        <v>816746</v>
      </c>
      <c r="I63" s="84">
        <v>252640</v>
      </c>
    </row>
    <row r="64" spans="1:9" ht="31.5" customHeight="1">
      <c r="A64" s="46"/>
      <c r="B64" s="43" t="s">
        <v>28</v>
      </c>
      <c r="C64" s="32"/>
      <c r="D64" s="33"/>
      <c r="E64" s="33"/>
      <c r="F64" s="33"/>
      <c r="G64" s="43" t="s">
        <v>15</v>
      </c>
      <c r="H64" s="35">
        <v>806746</v>
      </c>
      <c r="I64" s="35">
        <v>252640</v>
      </c>
    </row>
    <row r="65" spans="1:9" ht="54" customHeight="1">
      <c r="A65" s="46"/>
      <c r="B65" s="43" t="s">
        <v>29</v>
      </c>
      <c r="C65" s="32"/>
      <c r="D65" s="33"/>
      <c r="E65" s="33"/>
      <c r="F65" s="33"/>
      <c r="G65" s="34" t="s">
        <v>16</v>
      </c>
      <c r="H65" s="45">
        <v>0</v>
      </c>
      <c r="I65" s="35">
        <v>0</v>
      </c>
    </row>
    <row r="66" spans="1:9" ht="41.25" customHeight="1">
      <c r="A66" s="46"/>
      <c r="B66" s="43" t="s">
        <v>30</v>
      </c>
      <c r="C66" s="32"/>
      <c r="D66" s="33"/>
      <c r="E66" s="33"/>
      <c r="F66" s="33"/>
      <c r="G66" s="34" t="s">
        <v>17</v>
      </c>
      <c r="H66" s="35">
        <v>100289</v>
      </c>
      <c r="I66" s="35">
        <v>31407</v>
      </c>
    </row>
    <row r="67" spans="1:9" ht="56.25" customHeight="1">
      <c r="A67" s="46"/>
      <c r="B67" s="77" t="s">
        <v>31</v>
      </c>
      <c r="C67" s="32"/>
      <c r="D67" s="33"/>
      <c r="E67" s="33"/>
      <c r="F67" s="33"/>
      <c r="G67" s="34" t="s">
        <v>21</v>
      </c>
      <c r="H67" s="35">
        <v>706457</v>
      </c>
      <c r="I67" s="35">
        <v>221233</v>
      </c>
    </row>
    <row r="68" spans="1:9" ht="77.25" customHeight="1">
      <c r="A68" s="46"/>
      <c r="B68" s="78"/>
      <c r="C68" s="51"/>
      <c r="D68" s="52"/>
      <c r="E68" s="33"/>
      <c r="F68" s="52"/>
      <c r="G68" s="34" t="s">
        <v>18</v>
      </c>
      <c r="H68" s="45">
        <v>0</v>
      </c>
      <c r="I68" s="35">
        <v>0</v>
      </c>
    </row>
    <row r="69" spans="1:9" ht="29.25" customHeight="1">
      <c r="A69" s="46"/>
      <c r="B69" s="77"/>
      <c r="C69" s="32"/>
      <c r="D69" s="33"/>
      <c r="E69" s="33"/>
      <c r="F69" s="33"/>
      <c r="G69" s="43" t="s">
        <v>19</v>
      </c>
      <c r="H69" s="44">
        <v>10000</v>
      </c>
      <c r="I69" s="44">
        <f>-I70</f>
        <v>0</v>
      </c>
    </row>
    <row r="70" spans="1:9" ht="33" customHeight="1">
      <c r="A70" s="13"/>
      <c r="B70" s="79"/>
      <c r="C70" s="14"/>
      <c r="D70" s="16"/>
      <c r="E70" s="16"/>
      <c r="F70" s="16"/>
      <c r="G70" s="20" t="s">
        <v>16</v>
      </c>
      <c r="H70" s="22">
        <v>0</v>
      </c>
      <c r="I70" s="24">
        <v>0</v>
      </c>
    </row>
    <row r="71" spans="1:9" ht="35.25" customHeight="1">
      <c r="A71" s="46"/>
      <c r="B71" s="77"/>
      <c r="C71" s="32"/>
      <c r="D71" s="33"/>
      <c r="E71" s="33"/>
      <c r="F71" s="33"/>
      <c r="G71" s="34" t="s">
        <v>20</v>
      </c>
      <c r="H71" s="35">
        <v>1500</v>
      </c>
      <c r="I71" s="35">
        <v>0</v>
      </c>
    </row>
    <row r="72" spans="1:9" ht="44.25" customHeight="1">
      <c r="A72" s="46"/>
      <c r="B72" s="77"/>
      <c r="C72" s="32"/>
      <c r="D72" s="33"/>
      <c r="E72" s="33"/>
      <c r="F72" s="33"/>
      <c r="G72" s="34" t="s">
        <v>21</v>
      </c>
      <c r="H72" s="35">
        <v>8500</v>
      </c>
      <c r="I72" s="35">
        <v>0</v>
      </c>
    </row>
    <row r="73" spans="1:9" ht="71.25" customHeight="1">
      <c r="A73" s="55"/>
      <c r="B73" s="80"/>
      <c r="C73" s="15"/>
      <c r="D73" s="17"/>
      <c r="E73" s="17"/>
      <c r="F73" s="17"/>
      <c r="G73" s="21" t="s">
        <v>18</v>
      </c>
      <c r="H73" s="23">
        <v>0</v>
      </c>
      <c r="I73" s="25">
        <v>0</v>
      </c>
    </row>
    <row r="74" spans="1:9" ht="47.25">
      <c r="A74" s="13">
        <v>6</v>
      </c>
      <c r="B74" s="81" t="s">
        <v>25</v>
      </c>
      <c r="C74" s="9" t="s">
        <v>33</v>
      </c>
      <c r="D74" s="111" t="s">
        <v>32</v>
      </c>
      <c r="E74" s="9">
        <v>853</v>
      </c>
      <c r="F74" s="9">
        <v>85395</v>
      </c>
      <c r="G74" s="18" t="s">
        <v>14</v>
      </c>
      <c r="H74" s="85">
        <v>206917</v>
      </c>
      <c r="I74" s="85">
        <v>128502</v>
      </c>
    </row>
    <row r="75" spans="1:9" ht="28.5" customHeight="1">
      <c r="A75" s="46"/>
      <c r="B75" s="43" t="s">
        <v>28</v>
      </c>
      <c r="C75" s="32" t="s">
        <v>34</v>
      </c>
      <c r="D75" s="33"/>
      <c r="E75" s="33"/>
      <c r="F75" s="33"/>
      <c r="G75" s="43" t="s">
        <v>15</v>
      </c>
      <c r="H75" s="35">
        <v>200117</v>
      </c>
      <c r="I75" s="35">
        <v>127202</v>
      </c>
    </row>
    <row r="76" spans="1:9" ht="57.75" customHeight="1">
      <c r="A76" s="13"/>
      <c r="B76" s="43" t="s">
        <v>29</v>
      </c>
      <c r="C76" s="32"/>
      <c r="D76" s="33"/>
      <c r="E76" s="33"/>
      <c r="F76" s="33"/>
      <c r="G76" s="34" t="s">
        <v>16</v>
      </c>
      <c r="H76" s="45">
        <v>0</v>
      </c>
      <c r="I76" s="35">
        <v>0</v>
      </c>
    </row>
    <row r="77" spans="1:9" ht="68.25" customHeight="1">
      <c r="A77" s="46"/>
      <c r="B77" s="43" t="s">
        <v>35</v>
      </c>
      <c r="C77" s="32"/>
      <c r="D77" s="33"/>
      <c r="E77" s="33"/>
      <c r="F77" s="33"/>
      <c r="G77" s="34" t="s">
        <v>17</v>
      </c>
      <c r="H77" s="35">
        <v>30018</v>
      </c>
      <c r="I77" s="35">
        <v>19081</v>
      </c>
    </row>
    <row r="78" spans="1:9" ht="38.25" customHeight="1">
      <c r="A78" s="13"/>
      <c r="B78" s="77" t="s">
        <v>39</v>
      </c>
      <c r="C78" s="32"/>
      <c r="D78" s="33"/>
      <c r="E78" s="33"/>
      <c r="F78" s="33"/>
      <c r="G78" s="34" t="s">
        <v>21</v>
      </c>
      <c r="H78" s="35">
        <v>170099</v>
      </c>
      <c r="I78" s="35">
        <v>108121</v>
      </c>
    </row>
    <row r="79" spans="1:9" ht="73.5" customHeight="1">
      <c r="A79" s="46"/>
      <c r="B79" s="77"/>
      <c r="C79" s="32"/>
      <c r="D79" s="33"/>
      <c r="E79" s="33"/>
      <c r="F79" s="33"/>
      <c r="G79" s="34" t="s">
        <v>18</v>
      </c>
      <c r="H79" s="45">
        <v>0</v>
      </c>
      <c r="I79" s="35">
        <v>0</v>
      </c>
    </row>
    <row r="80" spans="1:9" ht="30" customHeight="1">
      <c r="A80" s="13"/>
      <c r="B80" s="79"/>
      <c r="C80" s="14"/>
      <c r="D80" s="16"/>
      <c r="E80" s="16"/>
      <c r="F80" s="16"/>
      <c r="G80" s="19" t="s">
        <v>19</v>
      </c>
      <c r="H80" s="30">
        <v>6800</v>
      </c>
      <c r="I80" s="30">
        <v>1300</v>
      </c>
    </row>
    <row r="81" spans="1:9" ht="30" customHeight="1">
      <c r="A81" s="46"/>
      <c r="B81" s="77"/>
      <c r="C81" s="32"/>
      <c r="D81" s="33"/>
      <c r="E81" s="33"/>
      <c r="F81" s="33"/>
      <c r="G81" s="34" t="s">
        <v>16</v>
      </c>
      <c r="H81" s="45">
        <v>0</v>
      </c>
      <c r="I81" s="35">
        <v>0</v>
      </c>
    </row>
    <row r="82" spans="1:9" ht="25.5">
      <c r="A82" s="46"/>
      <c r="B82" s="77"/>
      <c r="C82" s="32"/>
      <c r="D82" s="33"/>
      <c r="E82" s="33"/>
      <c r="F82" s="33"/>
      <c r="G82" s="34" t="s">
        <v>20</v>
      </c>
      <c r="H82" s="35">
        <v>1020</v>
      </c>
      <c r="I82" s="35">
        <v>195</v>
      </c>
    </row>
    <row r="83" spans="1:9" ht="42.75" customHeight="1">
      <c r="A83" s="46"/>
      <c r="B83" s="77"/>
      <c r="C83" s="32"/>
      <c r="D83" s="33"/>
      <c r="E83" s="33"/>
      <c r="F83" s="33"/>
      <c r="G83" s="34" t="s">
        <v>21</v>
      </c>
      <c r="H83" s="35">
        <v>5780</v>
      </c>
      <c r="I83" s="35">
        <v>1105</v>
      </c>
    </row>
    <row r="84" spans="1:9" ht="70.5" customHeight="1">
      <c r="A84" s="46"/>
      <c r="B84" s="77"/>
      <c r="C84" s="32"/>
      <c r="D84" s="33"/>
      <c r="E84" s="33"/>
      <c r="F84" s="33"/>
      <c r="G84" s="34" t="s">
        <v>18</v>
      </c>
      <c r="H84" s="45">
        <v>0</v>
      </c>
      <c r="I84" s="35">
        <v>0</v>
      </c>
    </row>
    <row r="85" spans="1:9" ht="31.5">
      <c r="A85" s="46">
        <v>7</v>
      </c>
      <c r="B85" s="43" t="s">
        <v>25</v>
      </c>
      <c r="C85" s="32" t="s">
        <v>36</v>
      </c>
      <c r="D85" s="110" t="s">
        <v>38</v>
      </c>
      <c r="E85" s="32">
        <v>853</v>
      </c>
      <c r="F85" s="32">
        <v>85395</v>
      </c>
      <c r="G85" s="47" t="s">
        <v>14</v>
      </c>
      <c r="H85" s="84">
        <v>418159</v>
      </c>
      <c r="I85" s="84">
        <v>139322</v>
      </c>
    </row>
    <row r="86" spans="1:9" ht="32.25" customHeight="1">
      <c r="A86" s="46"/>
      <c r="B86" s="43" t="s">
        <v>28</v>
      </c>
      <c r="C86" s="32" t="s">
        <v>37</v>
      </c>
      <c r="D86" s="33"/>
      <c r="E86" s="33"/>
      <c r="F86" s="33"/>
      <c r="G86" s="43" t="s">
        <v>15</v>
      </c>
      <c r="H86" s="35">
        <v>395494</v>
      </c>
      <c r="I86" s="35">
        <v>139322</v>
      </c>
    </row>
    <row r="87" spans="1:9" ht="57" customHeight="1">
      <c r="A87" s="13"/>
      <c r="B87" s="43" t="s">
        <v>29</v>
      </c>
      <c r="C87" s="32"/>
      <c r="D87" s="33"/>
      <c r="E87" s="33"/>
      <c r="F87" s="33"/>
      <c r="G87" s="34" t="s">
        <v>16</v>
      </c>
      <c r="H87" s="45">
        <v>0</v>
      </c>
      <c r="I87" s="35">
        <v>0</v>
      </c>
    </row>
    <row r="88" spans="1:9" ht="69.75" customHeight="1">
      <c r="A88" s="46"/>
      <c r="B88" s="43" t="s">
        <v>35</v>
      </c>
      <c r="C88" s="32"/>
      <c r="D88" s="33"/>
      <c r="E88" s="33"/>
      <c r="F88" s="33"/>
      <c r="G88" s="34" t="s">
        <v>17</v>
      </c>
      <c r="H88" s="35">
        <v>59324</v>
      </c>
      <c r="I88" s="35">
        <v>20899</v>
      </c>
    </row>
    <row r="89" spans="1:9" ht="45" customHeight="1">
      <c r="A89" s="13"/>
      <c r="B89" s="77" t="s">
        <v>40</v>
      </c>
      <c r="C89" s="32"/>
      <c r="D89" s="33"/>
      <c r="E89" s="33"/>
      <c r="F89" s="33"/>
      <c r="G89" s="34" t="s">
        <v>21</v>
      </c>
      <c r="H89" s="35">
        <v>336170</v>
      </c>
      <c r="I89" s="35">
        <v>118423</v>
      </c>
    </row>
    <row r="90" spans="1:9" ht="68.25" customHeight="1">
      <c r="A90" s="46"/>
      <c r="B90" s="77"/>
      <c r="C90" s="32"/>
      <c r="D90" s="33"/>
      <c r="E90" s="33"/>
      <c r="F90" s="33"/>
      <c r="G90" s="34" t="s">
        <v>18</v>
      </c>
      <c r="H90" s="45">
        <v>0</v>
      </c>
      <c r="I90" s="35">
        <v>0</v>
      </c>
    </row>
    <row r="91" spans="1:9" ht="31.5" customHeight="1">
      <c r="A91" s="55"/>
      <c r="B91" s="77"/>
      <c r="C91" s="32"/>
      <c r="D91" s="33"/>
      <c r="E91" s="33"/>
      <c r="F91" s="33"/>
      <c r="G91" s="43" t="s">
        <v>19</v>
      </c>
      <c r="H91" s="44">
        <v>22665</v>
      </c>
      <c r="I91" s="44">
        <f>-I92</f>
        <v>0</v>
      </c>
    </row>
    <row r="92" spans="1:9" ht="47.25" customHeight="1">
      <c r="A92" s="46"/>
      <c r="B92" s="77"/>
      <c r="C92" s="32"/>
      <c r="D92" s="33"/>
      <c r="E92" s="33"/>
      <c r="F92" s="33"/>
      <c r="G92" s="34" t="s">
        <v>16</v>
      </c>
      <c r="H92" s="45">
        <v>0</v>
      </c>
      <c r="I92" s="35">
        <v>0</v>
      </c>
    </row>
    <row r="93" spans="1:9" ht="28.5" customHeight="1">
      <c r="A93" s="46"/>
      <c r="B93" s="77"/>
      <c r="C93" s="32"/>
      <c r="D93" s="33"/>
      <c r="E93" s="33"/>
      <c r="F93" s="33"/>
      <c r="G93" s="34" t="s">
        <v>20</v>
      </c>
      <c r="H93" s="35">
        <v>3400</v>
      </c>
      <c r="I93" s="35">
        <v>0</v>
      </c>
    </row>
    <row r="94" spans="1:9" ht="41.25" customHeight="1">
      <c r="A94" s="46"/>
      <c r="B94" s="77"/>
      <c r="C94" s="32"/>
      <c r="D94" s="33"/>
      <c r="E94" s="33"/>
      <c r="F94" s="33"/>
      <c r="G94" s="34" t="s">
        <v>21</v>
      </c>
      <c r="H94" s="35">
        <v>19265</v>
      </c>
      <c r="I94" s="35">
        <v>0</v>
      </c>
    </row>
    <row r="95" spans="1:9" ht="70.5" customHeight="1">
      <c r="A95" s="55"/>
      <c r="B95" s="77"/>
      <c r="C95" s="32"/>
      <c r="D95" s="33"/>
      <c r="E95" s="33"/>
      <c r="F95" s="33"/>
      <c r="G95" s="34" t="s">
        <v>18</v>
      </c>
      <c r="H95" s="45">
        <v>0</v>
      </c>
      <c r="I95" s="35">
        <v>0</v>
      </c>
    </row>
    <row r="96" spans="1:9" ht="31.5">
      <c r="A96" s="46">
        <v>8</v>
      </c>
      <c r="B96" s="43" t="s">
        <v>25</v>
      </c>
      <c r="C96" s="32" t="s">
        <v>33</v>
      </c>
      <c r="D96" s="110" t="s">
        <v>42</v>
      </c>
      <c r="E96" s="32">
        <v>853</v>
      </c>
      <c r="F96" s="32">
        <v>85395</v>
      </c>
      <c r="G96" s="47" t="s">
        <v>14</v>
      </c>
      <c r="H96" s="84">
        <v>287813</v>
      </c>
      <c r="I96" s="84">
        <v>169933</v>
      </c>
    </row>
    <row r="97" spans="1:9" ht="31.5" customHeight="1">
      <c r="A97" s="46"/>
      <c r="B97" s="43" t="s">
        <v>28</v>
      </c>
      <c r="C97" s="32" t="s">
        <v>37</v>
      </c>
      <c r="D97" s="33"/>
      <c r="E97" s="33"/>
      <c r="F97" s="33"/>
      <c r="G97" s="43" t="s">
        <v>15</v>
      </c>
      <c r="H97" s="35">
        <v>279813</v>
      </c>
      <c r="I97" s="35">
        <v>169933</v>
      </c>
    </row>
    <row r="98" spans="1:9" ht="61.5" customHeight="1">
      <c r="A98" s="46"/>
      <c r="B98" s="43" t="s">
        <v>29</v>
      </c>
      <c r="C98" s="32"/>
      <c r="D98" s="33"/>
      <c r="E98" s="33"/>
      <c r="F98" s="33"/>
      <c r="G98" s="34" t="s">
        <v>16</v>
      </c>
      <c r="H98" s="45">
        <v>0</v>
      </c>
      <c r="I98" s="35">
        <v>0</v>
      </c>
    </row>
    <row r="99" spans="1:9" ht="66.75" customHeight="1">
      <c r="A99" s="46"/>
      <c r="B99" s="43" t="s">
        <v>35</v>
      </c>
      <c r="C99" s="32"/>
      <c r="D99" s="33"/>
      <c r="E99" s="33"/>
      <c r="F99" s="33"/>
      <c r="G99" s="34" t="s">
        <v>17</v>
      </c>
      <c r="H99" s="35">
        <v>41972</v>
      </c>
      <c r="I99" s="35">
        <v>25490</v>
      </c>
    </row>
    <row r="100" spans="1:9" ht="42" customHeight="1">
      <c r="A100" s="13"/>
      <c r="B100" s="77" t="s">
        <v>41</v>
      </c>
      <c r="C100" s="32"/>
      <c r="D100" s="33"/>
      <c r="E100" s="33"/>
      <c r="F100" s="33"/>
      <c r="G100" s="34" t="s">
        <v>21</v>
      </c>
      <c r="H100" s="35">
        <v>237841</v>
      </c>
      <c r="I100" s="35">
        <v>144443</v>
      </c>
    </row>
    <row r="101" spans="1:9" ht="68.25" customHeight="1">
      <c r="A101" s="46"/>
      <c r="B101" s="77"/>
      <c r="C101" s="32"/>
      <c r="D101" s="33"/>
      <c r="E101" s="33"/>
      <c r="F101" s="33"/>
      <c r="G101" s="34" t="s">
        <v>18</v>
      </c>
      <c r="H101" s="45">
        <v>0</v>
      </c>
      <c r="I101" s="35">
        <v>0</v>
      </c>
    </row>
    <row r="102" spans="1:9" ht="28.5" customHeight="1">
      <c r="A102" s="13"/>
      <c r="B102" s="79"/>
      <c r="C102" s="14"/>
      <c r="D102" s="16"/>
      <c r="E102" s="16"/>
      <c r="F102" s="16"/>
      <c r="G102" s="19" t="s">
        <v>19</v>
      </c>
      <c r="H102" s="30">
        <v>8000</v>
      </c>
      <c r="I102" s="30">
        <f>-I103</f>
        <v>0</v>
      </c>
    </row>
    <row r="103" spans="1:9" ht="30.75" customHeight="1">
      <c r="A103" s="46"/>
      <c r="B103" s="77"/>
      <c r="C103" s="32"/>
      <c r="D103" s="33"/>
      <c r="E103" s="33"/>
      <c r="F103" s="33"/>
      <c r="G103" s="34" t="s">
        <v>16</v>
      </c>
      <c r="H103" s="45">
        <v>0</v>
      </c>
      <c r="I103" s="35">
        <v>0</v>
      </c>
    </row>
    <row r="104" spans="1:9" ht="40.5" customHeight="1">
      <c r="A104" s="46"/>
      <c r="B104" s="77"/>
      <c r="C104" s="32"/>
      <c r="D104" s="33"/>
      <c r="E104" s="33"/>
      <c r="F104" s="33"/>
      <c r="G104" s="86" t="s">
        <v>20</v>
      </c>
      <c r="H104" s="35">
        <v>1200</v>
      </c>
      <c r="I104" s="35">
        <v>0</v>
      </c>
    </row>
    <row r="105" spans="1:9" ht="46.5" customHeight="1">
      <c r="A105" s="46"/>
      <c r="B105" s="77"/>
      <c r="C105" s="32"/>
      <c r="D105" s="33"/>
      <c r="E105" s="33"/>
      <c r="F105" s="33"/>
      <c r="G105" s="34" t="s">
        <v>21</v>
      </c>
      <c r="H105" s="35">
        <v>6800</v>
      </c>
      <c r="I105" s="35">
        <v>0</v>
      </c>
    </row>
    <row r="106" spans="1:9" ht="69.75" customHeight="1">
      <c r="A106" s="55"/>
      <c r="B106" s="80"/>
      <c r="C106" s="15"/>
      <c r="D106" s="17"/>
      <c r="E106" s="17"/>
      <c r="F106" s="17"/>
      <c r="G106" s="21" t="s">
        <v>18</v>
      </c>
      <c r="H106" s="23">
        <v>0</v>
      </c>
      <c r="I106" s="25">
        <v>0</v>
      </c>
    </row>
    <row r="107" spans="1:9" ht="34.5" customHeight="1">
      <c r="A107" s="55">
        <v>9</v>
      </c>
      <c r="B107" s="31" t="s">
        <v>44</v>
      </c>
      <c r="C107" s="15">
        <v>2004</v>
      </c>
      <c r="D107" s="112" t="s">
        <v>46</v>
      </c>
      <c r="E107" s="113">
        <v>900</v>
      </c>
      <c r="F107" s="113">
        <v>90001</v>
      </c>
      <c r="G107" s="31" t="s">
        <v>14</v>
      </c>
      <c r="H107" s="82">
        <f>H108</f>
        <v>3954954</v>
      </c>
      <c r="I107" s="83">
        <f>I108</f>
        <v>1450030</v>
      </c>
    </row>
    <row r="108" spans="1:9" ht="45" customHeight="1">
      <c r="A108" s="55"/>
      <c r="B108" s="31" t="s">
        <v>45</v>
      </c>
      <c r="C108" s="15">
        <v>2011</v>
      </c>
      <c r="D108" s="17"/>
      <c r="E108" s="23"/>
      <c r="F108" s="23"/>
      <c r="G108" s="31" t="s">
        <v>19</v>
      </c>
      <c r="H108" s="56">
        <f>SUM(H109:H112)</f>
        <v>3954954</v>
      </c>
      <c r="I108" s="25">
        <f>SUM(I109:I112)</f>
        <v>1450030</v>
      </c>
    </row>
    <row r="109" spans="1:9" ht="69.75" customHeight="1">
      <c r="A109" s="55"/>
      <c r="B109" s="80" t="s">
        <v>47</v>
      </c>
      <c r="C109" s="36"/>
      <c r="D109" s="17"/>
      <c r="E109" s="17"/>
      <c r="F109" s="17"/>
      <c r="G109" s="89" t="s">
        <v>16</v>
      </c>
      <c r="H109" s="56">
        <v>2028691</v>
      </c>
      <c r="I109" s="25">
        <v>817295</v>
      </c>
    </row>
    <row r="110" spans="1:9" ht="38.25" customHeight="1">
      <c r="A110" s="55"/>
      <c r="B110" s="57"/>
      <c r="C110" s="32"/>
      <c r="D110" s="17"/>
      <c r="E110" s="17"/>
      <c r="F110" s="17"/>
      <c r="G110" s="88" t="s">
        <v>20</v>
      </c>
      <c r="H110" s="87">
        <v>0</v>
      </c>
      <c r="I110" s="25">
        <v>0</v>
      </c>
    </row>
    <row r="111" spans="1:9" ht="54" customHeight="1">
      <c r="A111" s="55"/>
      <c r="B111" s="77"/>
      <c r="C111" s="15"/>
      <c r="D111" s="17"/>
      <c r="E111" s="17"/>
      <c r="F111" s="17"/>
      <c r="G111" s="88" t="s">
        <v>21</v>
      </c>
      <c r="H111" s="56">
        <v>1926263</v>
      </c>
      <c r="I111" s="25">
        <v>632735</v>
      </c>
    </row>
    <row r="112" spans="1:9" ht="69" customHeight="1">
      <c r="A112" s="55"/>
      <c r="B112" s="80"/>
      <c r="C112" s="15"/>
      <c r="D112" s="17"/>
      <c r="E112" s="17"/>
      <c r="F112" s="17"/>
      <c r="G112" s="21" t="s">
        <v>18</v>
      </c>
      <c r="H112" s="87">
        <v>0</v>
      </c>
      <c r="I112" s="25">
        <v>0</v>
      </c>
    </row>
    <row r="113" spans="1:9" ht="41.25" customHeight="1">
      <c r="A113" s="55">
        <v>10</v>
      </c>
      <c r="B113" s="31" t="s">
        <v>48</v>
      </c>
      <c r="C113" s="15">
        <v>2008</v>
      </c>
      <c r="D113" s="112" t="s">
        <v>46</v>
      </c>
      <c r="E113" s="113">
        <v>758</v>
      </c>
      <c r="F113" s="113">
        <v>75861</v>
      </c>
      <c r="G113" s="31" t="s">
        <v>14</v>
      </c>
      <c r="H113" s="82">
        <f>H114</f>
        <v>2567163</v>
      </c>
      <c r="I113" s="82">
        <f>I114</f>
        <v>2162060</v>
      </c>
    </row>
    <row r="114" spans="1:9" ht="42.75" customHeight="1">
      <c r="A114" s="55"/>
      <c r="B114" s="31" t="s">
        <v>49</v>
      </c>
      <c r="C114" s="15">
        <v>2011</v>
      </c>
      <c r="D114" s="17"/>
      <c r="E114" s="23"/>
      <c r="F114" s="23"/>
      <c r="G114" s="31" t="s">
        <v>19</v>
      </c>
      <c r="H114" s="56">
        <v>2567163</v>
      </c>
      <c r="I114" s="56">
        <v>2162060</v>
      </c>
    </row>
    <row r="115" spans="1:9" ht="36" customHeight="1">
      <c r="A115" s="55"/>
      <c r="B115" s="31" t="s">
        <v>50</v>
      </c>
      <c r="C115" s="36"/>
      <c r="D115" s="17"/>
      <c r="E115" s="17"/>
      <c r="F115" s="17"/>
      <c r="G115" s="21" t="s">
        <v>16</v>
      </c>
      <c r="H115" s="56">
        <v>1633921</v>
      </c>
      <c r="I115" s="25">
        <v>1421370</v>
      </c>
    </row>
    <row r="116" spans="1:9" ht="47.25" customHeight="1">
      <c r="A116" s="55"/>
      <c r="B116" s="80" t="s">
        <v>51</v>
      </c>
      <c r="C116" s="32"/>
      <c r="D116" s="17"/>
      <c r="E116" s="17"/>
      <c r="F116" s="17"/>
      <c r="G116" s="21" t="s">
        <v>20</v>
      </c>
      <c r="H116" s="87">
        <v>0</v>
      </c>
      <c r="I116" s="25">
        <v>0</v>
      </c>
    </row>
    <row r="117" spans="1:9" ht="69.75" customHeight="1">
      <c r="A117" s="55"/>
      <c r="B117" s="57"/>
      <c r="C117" s="15"/>
      <c r="D117" s="17"/>
      <c r="E117" s="17"/>
      <c r="F117" s="17"/>
      <c r="G117" s="21" t="s">
        <v>21</v>
      </c>
      <c r="H117" s="56">
        <v>933242</v>
      </c>
      <c r="I117" s="25">
        <v>740690</v>
      </c>
    </row>
    <row r="118" spans="1:9" ht="67.5" customHeight="1" thickBot="1">
      <c r="A118" s="66"/>
      <c r="B118" s="67"/>
      <c r="C118" s="68"/>
      <c r="D118" s="69"/>
      <c r="E118" s="69"/>
      <c r="F118" s="69"/>
      <c r="G118" s="70" t="s">
        <v>18</v>
      </c>
      <c r="H118" s="90">
        <v>0</v>
      </c>
      <c r="I118" s="71">
        <v>0</v>
      </c>
    </row>
    <row r="119" spans="1:9" ht="67.5" customHeight="1" thickBot="1" thickTop="1">
      <c r="A119" s="91">
        <v>11</v>
      </c>
      <c r="B119" s="92" t="s">
        <v>60</v>
      </c>
      <c r="C119" s="93">
        <v>2010</v>
      </c>
      <c r="D119" s="114" t="s">
        <v>46</v>
      </c>
      <c r="E119" s="115">
        <v>720</v>
      </c>
      <c r="F119" s="115">
        <v>72095</v>
      </c>
      <c r="G119" s="96" t="s">
        <v>14</v>
      </c>
      <c r="H119" s="97">
        <v>167169</v>
      </c>
      <c r="I119" s="97">
        <v>167169</v>
      </c>
    </row>
    <row r="120" spans="1:9" ht="67.5" customHeight="1" thickBot="1" thickTop="1">
      <c r="A120" s="91"/>
      <c r="B120" s="92" t="s">
        <v>53</v>
      </c>
      <c r="C120" s="93">
        <v>2011</v>
      </c>
      <c r="D120" s="94"/>
      <c r="E120" s="94"/>
      <c r="F120" s="94"/>
      <c r="G120" s="96" t="s">
        <v>19</v>
      </c>
      <c r="H120" s="98">
        <v>167169</v>
      </c>
      <c r="I120" s="98">
        <v>167169</v>
      </c>
    </row>
    <row r="121" spans="1:9" ht="67.5" customHeight="1" thickBot="1" thickTop="1">
      <c r="A121" s="91"/>
      <c r="B121" s="92" t="s">
        <v>55</v>
      </c>
      <c r="C121" s="93"/>
      <c r="D121" s="94"/>
      <c r="E121" s="94"/>
      <c r="F121" s="94"/>
      <c r="G121" s="95" t="s">
        <v>16</v>
      </c>
      <c r="H121" s="98">
        <v>29214</v>
      </c>
      <c r="I121" s="98">
        <v>29214</v>
      </c>
    </row>
    <row r="122" spans="1:9" ht="67.5" customHeight="1" thickBot="1" thickTop="1">
      <c r="A122" s="91"/>
      <c r="B122" s="92" t="s">
        <v>54</v>
      </c>
      <c r="C122" s="93"/>
      <c r="D122" s="94"/>
      <c r="E122" s="94"/>
      <c r="F122" s="94"/>
      <c r="G122" s="95" t="s">
        <v>57</v>
      </c>
      <c r="H122" s="99">
        <v>0</v>
      </c>
      <c r="I122" s="99">
        <v>0</v>
      </c>
    </row>
    <row r="123" spans="1:9" ht="67.5" customHeight="1" thickBot="1" thickTop="1">
      <c r="A123" s="91"/>
      <c r="B123" s="92"/>
      <c r="C123" s="93"/>
      <c r="D123" s="94"/>
      <c r="E123" s="94"/>
      <c r="F123" s="94"/>
      <c r="G123" s="95" t="s">
        <v>21</v>
      </c>
      <c r="H123" s="98">
        <v>137955</v>
      </c>
      <c r="I123" s="98">
        <v>137955</v>
      </c>
    </row>
    <row r="124" spans="1:9" ht="67.5" customHeight="1" thickBot="1" thickTop="1">
      <c r="A124" s="91"/>
      <c r="B124" s="92"/>
      <c r="C124" s="93"/>
      <c r="D124" s="94"/>
      <c r="E124" s="94"/>
      <c r="F124" s="94"/>
      <c r="G124" s="95" t="s">
        <v>18</v>
      </c>
      <c r="H124" s="99">
        <v>0</v>
      </c>
      <c r="I124" s="99">
        <v>0</v>
      </c>
    </row>
    <row r="125" spans="1:9" ht="67.5" customHeight="1" thickBot="1" thickTop="1">
      <c r="A125" s="91">
        <v>12</v>
      </c>
      <c r="B125" s="92" t="s">
        <v>60</v>
      </c>
      <c r="C125" s="93">
        <v>2010</v>
      </c>
      <c r="D125" s="114" t="s">
        <v>46</v>
      </c>
      <c r="E125" s="115">
        <v>720</v>
      </c>
      <c r="F125" s="115">
        <v>72095</v>
      </c>
      <c r="G125" s="96" t="s">
        <v>14</v>
      </c>
      <c r="H125" s="97">
        <v>84968</v>
      </c>
      <c r="I125" s="97">
        <v>84968</v>
      </c>
    </row>
    <row r="126" spans="1:9" ht="67.5" customHeight="1" thickBot="1" thickTop="1">
      <c r="A126" s="91"/>
      <c r="B126" s="92" t="s">
        <v>53</v>
      </c>
      <c r="C126" s="93">
        <v>2013</v>
      </c>
      <c r="D126" s="94"/>
      <c r="E126" s="94"/>
      <c r="F126" s="94"/>
      <c r="G126" s="96" t="s">
        <v>19</v>
      </c>
      <c r="H126" s="98">
        <v>84968</v>
      </c>
      <c r="I126" s="98">
        <v>84968</v>
      </c>
    </row>
    <row r="127" spans="1:9" ht="67.5" customHeight="1" thickBot="1" thickTop="1">
      <c r="A127" s="91"/>
      <c r="B127" s="92" t="s">
        <v>56</v>
      </c>
      <c r="C127" s="93"/>
      <c r="D127" s="94"/>
      <c r="E127" s="94"/>
      <c r="F127" s="94"/>
      <c r="G127" s="95" t="s">
        <v>16</v>
      </c>
      <c r="H127" s="98">
        <v>19883</v>
      </c>
      <c r="I127" s="98">
        <v>19883</v>
      </c>
    </row>
    <row r="128" spans="1:9" ht="84.75" customHeight="1" thickBot="1" thickTop="1">
      <c r="A128" s="91"/>
      <c r="B128" s="92" t="s">
        <v>61</v>
      </c>
      <c r="C128" s="93"/>
      <c r="D128" s="94"/>
      <c r="E128" s="94"/>
      <c r="F128" s="94"/>
      <c r="G128" s="95" t="s">
        <v>20</v>
      </c>
      <c r="H128" s="98">
        <v>0</v>
      </c>
      <c r="I128" s="98">
        <v>0</v>
      </c>
    </row>
    <row r="129" spans="1:9" ht="51.75" customHeight="1" thickBot="1" thickTop="1">
      <c r="A129" s="91"/>
      <c r="B129" s="92"/>
      <c r="C129" s="93"/>
      <c r="D129" s="94"/>
      <c r="E129" s="94"/>
      <c r="F129" s="94"/>
      <c r="G129" s="95" t="s">
        <v>21</v>
      </c>
      <c r="H129" s="98">
        <v>65085</v>
      </c>
      <c r="I129" s="98">
        <v>65085</v>
      </c>
    </row>
    <row r="130" spans="1:9" ht="70.5" customHeight="1" thickBot="1" thickTop="1">
      <c r="A130" s="91"/>
      <c r="B130" s="92"/>
      <c r="C130" s="93"/>
      <c r="D130" s="94"/>
      <c r="E130" s="94"/>
      <c r="F130" s="94"/>
      <c r="G130" s="95" t="s">
        <v>58</v>
      </c>
      <c r="H130" s="98">
        <v>0</v>
      </c>
      <c r="I130" s="98">
        <v>0</v>
      </c>
    </row>
    <row r="131" spans="1:9" ht="48" thickTop="1">
      <c r="A131" s="13">
        <v>13</v>
      </c>
      <c r="B131" s="81" t="s">
        <v>25</v>
      </c>
      <c r="C131" s="9" t="s">
        <v>65</v>
      </c>
      <c r="D131" s="111" t="s">
        <v>32</v>
      </c>
      <c r="E131" s="9">
        <v>853</v>
      </c>
      <c r="F131" s="9">
        <v>85395</v>
      </c>
      <c r="G131" s="18" t="s">
        <v>14</v>
      </c>
      <c r="H131" s="85">
        <v>47498</v>
      </c>
      <c r="I131" s="85">
        <v>47498</v>
      </c>
    </row>
    <row r="132" spans="1:11" ht="18.75" customHeight="1">
      <c r="A132" s="46"/>
      <c r="B132" s="43" t="s">
        <v>67</v>
      </c>
      <c r="C132" s="32" t="s">
        <v>66</v>
      </c>
      <c r="D132" s="33"/>
      <c r="E132" s="33"/>
      <c r="F132" s="33"/>
      <c r="G132" s="43" t="s">
        <v>15</v>
      </c>
      <c r="H132" s="35">
        <v>47498</v>
      </c>
      <c r="I132" s="35">
        <v>47498</v>
      </c>
      <c r="J132" s="59"/>
      <c r="K132" s="59"/>
    </row>
    <row r="133" spans="1:11" ht="28.5" customHeight="1">
      <c r="A133" s="13"/>
      <c r="B133" s="19" t="s">
        <v>68</v>
      </c>
      <c r="C133" s="14"/>
      <c r="D133" s="16"/>
      <c r="E133" s="16"/>
      <c r="F133" s="16"/>
      <c r="G133" s="20" t="s">
        <v>16</v>
      </c>
      <c r="H133" s="22">
        <v>0</v>
      </c>
      <c r="I133" s="24">
        <v>0</v>
      </c>
      <c r="J133" s="59"/>
      <c r="K133" s="59"/>
    </row>
    <row r="134" spans="1:11" ht="27" customHeight="1">
      <c r="A134" s="46"/>
      <c r="B134" s="43"/>
      <c r="C134" s="32"/>
      <c r="D134" s="33"/>
      <c r="E134" s="33"/>
      <c r="F134" s="33"/>
      <c r="G134" s="34" t="s">
        <v>17</v>
      </c>
      <c r="H134" s="35">
        <v>7125</v>
      </c>
      <c r="I134" s="35">
        <v>7125</v>
      </c>
      <c r="J134" s="59"/>
      <c r="K134" s="59"/>
    </row>
    <row r="135" spans="1:11" ht="47.25" customHeight="1">
      <c r="A135" s="13"/>
      <c r="B135" s="79" t="s">
        <v>69</v>
      </c>
      <c r="C135" s="14"/>
      <c r="D135" s="16"/>
      <c r="E135" s="16"/>
      <c r="F135" s="16"/>
      <c r="G135" s="20" t="s">
        <v>21</v>
      </c>
      <c r="H135" s="24">
        <v>40373</v>
      </c>
      <c r="I135" s="24">
        <v>40373</v>
      </c>
      <c r="J135" s="59"/>
      <c r="K135" s="59"/>
    </row>
    <row r="136" spans="1:11" ht="68.25" customHeight="1">
      <c r="A136" s="46"/>
      <c r="B136" s="77"/>
      <c r="C136" s="32"/>
      <c r="D136" s="33"/>
      <c r="E136" s="33"/>
      <c r="F136" s="33"/>
      <c r="G136" s="34" t="s">
        <v>18</v>
      </c>
      <c r="H136" s="45">
        <v>0</v>
      </c>
      <c r="I136" s="35">
        <v>0</v>
      </c>
      <c r="J136" s="59"/>
      <c r="K136" s="58"/>
    </row>
    <row r="137" spans="1:9" ht="25.5" customHeight="1">
      <c r="A137" s="13"/>
      <c r="B137" s="79"/>
      <c r="C137" s="14"/>
      <c r="D137" s="16"/>
      <c r="E137" s="16"/>
      <c r="F137" s="16"/>
      <c r="G137" s="19" t="s">
        <v>19</v>
      </c>
      <c r="H137" s="30">
        <v>0</v>
      </c>
      <c r="I137" s="30">
        <v>0</v>
      </c>
    </row>
    <row r="138" spans="1:9" ht="31.5" customHeight="1">
      <c r="A138" s="46"/>
      <c r="B138" s="77"/>
      <c r="C138" s="32"/>
      <c r="D138" s="33"/>
      <c r="E138" s="33"/>
      <c r="F138" s="33"/>
      <c r="G138" s="34" t="s">
        <v>16</v>
      </c>
      <c r="H138" s="45">
        <v>0</v>
      </c>
      <c r="I138" s="35">
        <v>0</v>
      </c>
    </row>
    <row r="139" spans="1:9" ht="35.25" customHeight="1">
      <c r="A139" s="46"/>
      <c r="B139" s="77"/>
      <c r="C139" s="32"/>
      <c r="D139" s="33"/>
      <c r="E139" s="33"/>
      <c r="F139" s="33"/>
      <c r="G139" s="34" t="s">
        <v>20</v>
      </c>
      <c r="H139" s="35">
        <v>0</v>
      </c>
      <c r="I139" s="35">
        <v>0</v>
      </c>
    </row>
    <row r="140" spans="1:9" ht="40.5" customHeight="1">
      <c r="A140" s="46"/>
      <c r="B140" s="77"/>
      <c r="C140" s="32"/>
      <c r="D140" s="33"/>
      <c r="E140" s="33"/>
      <c r="F140" s="33"/>
      <c r="G140" s="34" t="s">
        <v>21</v>
      </c>
      <c r="H140" s="35">
        <v>0</v>
      </c>
      <c r="I140" s="35">
        <v>0</v>
      </c>
    </row>
    <row r="141" spans="1:9" ht="42.75" customHeight="1">
      <c r="A141" s="46"/>
      <c r="B141" s="77"/>
      <c r="C141" s="32"/>
      <c r="D141" s="33"/>
      <c r="E141" s="33"/>
      <c r="F141" s="33"/>
      <c r="G141" s="34" t="s">
        <v>18</v>
      </c>
      <c r="H141" s="45">
        <v>0</v>
      </c>
      <c r="I141" s="35">
        <v>0</v>
      </c>
    </row>
    <row r="142" spans="1:9" ht="42.75" customHeight="1">
      <c r="A142" s="125">
        <v>14</v>
      </c>
      <c r="B142" s="126" t="s">
        <v>86</v>
      </c>
      <c r="C142" s="127">
        <v>2011</v>
      </c>
      <c r="D142" s="128" t="s">
        <v>46</v>
      </c>
      <c r="E142" s="127">
        <v>750</v>
      </c>
      <c r="F142" s="127">
        <v>75075</v>
      </c>
      <c r="G142" s="129" t="s">
        <v>14</v>
      </c>
      <c r="H142" s="130">
        <v>7200</v>
      </c>
      <c r="I142" s="131">
        <v>7200</v>
      </c>
    </row>
    <row r="143" spans="1:9" ht="42.75" customHeight="1">
      <c r="A143" s="125"/>
      <c r="B143" s="126" t="s">
        <v>87</v>
      </c>
      <c r="C143" s="127"/>
      <c r="D143" s="132"/>
      <c r="E143" s="132"/>
      <c r="F143" s="132"/>
      <c r="G143" s="133" t="s">
        <v>15</v>
      </c>
      <c r="H143" s="130">
        <v>7200</v>
      </c>
      <c r="I143" s="131">
        <v>7200</v>
      </c>
    </row>
    <row r="144" spans="1:9" ht="48.75" customHeight="1">
      <c r="A144" s="125"/>
      <c r="B144" s="126" t="s">
        <v>88</v>
      </c>
      <c r="C144" s="127"/>
      <c r="D144" s="132"/>
      <c r="E144" s="132"/>
      <c r="F144" s="132"/>
      <c r="G144" s="134" t="s">
        <v>16</v>
      </c>
      <c r="H144" s="135">
        <v>2160</v>
      </c>
      <c r="I144" s="136">
        <v>2160</v>
      </c>
    </row>
    <row r="145" spans="1:9" ht="42.75" customHeight="1">
      <c r="A145" s="125"/>
      <c r="B145" s="126"/>
      <c r="C145" s="127"/>
      <c r="D145" s="132"/>
      <c r="E145" s="132"/>
      <c r="F145" s="132"/>
      <c r="G145" s="134" t="s">
        <v>17</v>
      </c>
      <c r="H145" s="135">
        <v>0</v>
      </c>
      <c r="I145" s="136">
        <v>0</v>
      </c>
    </row>
    <row r="146" spans="1:9" ht="42.75" customHeight="1">
      <c r="A146" s="125"/>
      <c r="B146" s="126"/>
      <c r="C146" s="127"/>
      <c r="D146" s="132"/>
      <c r="E146" s="132"/>
      <c r="F146" s="132"/>
      <c r="G146" s="134" t="s">
        <v>21</v>
      </c>
      <c r="H146" s="135">
        <v>5040</v>
      </c>
      <c r="I146" s="136">
        <v>5040</v>
      </c>
    </row>
    <row r="147" spans="1:9" ht="42.75" customHeight="1">
      <c r="A147" s="125"/>
      <c r="B147" s="126"/>
      <c r="C147" s="127"/>
      <c r="D147" s="132"/>
      <c r="E147" s="132"/>
      <c r="F147" s="132"/>
      <c r="G147" s="134" t="s">
        <v>18</v>
      </c>
      <c r="H147" s="135">
        <v>0</v>
      </c>
      <c r="I147" s="136">
        <v>0</v>
      </c>
    </row>
    <row r="148" spans="1:9" ht="42.75" customHeight="1">
      <c r="A148" s="125">
        <v>15</v>
      </c>
      <c r="B148" s="126" t="s">
        <v>86</v>
      </c>
      <c r="C148" s="127">
        <v>2011</v>
      </c>
      <c r="D148" s="128" t="s">
        <v>46</v>
      </c>
      <c r="E148" s="127">
        <v>750</v>
      </c>
      <c r="F148" s="127">
        <v>75075</v>
      </c>
      <c r="G148" s="129" t="s">
        <v>14</v>
      </c>
      <c r="H148" s="130">
        <v>3112</v>
      </c>
      <c r="I148" s="131">
        <v>3112</v>
      </c>
    </row>
    <row r="149" spans="1:9" ht="42.75" customHeight="1">
      <c r="A149" s="125"/>
      <c r="B149" s="126" t="s">
        <v>87</v>
      </c>
      <c r="C149" s="127"/>
      <c r="D149" s="132"/>
      <c r="E149" s="132"/>
      <c r="F149" s="132"/>
      <c r="G149" s="133" t="s">
        <v>15</v>
      </c>
      <c r="H149" s="130">
        <v>3112</v>
      </c>
      <c r="I149" s="131">
        <v>3112</v>
      </c>
    </row>
    <row r="150" spans="1:9" ht="42.75" customHeight="1">
      <c r="A150" s="125"/>
      <c r="B150" s="126" t="s">
        <v>89</v>
      </c>
      <c r="C150" s="127"/>
      <c r="D150" s="132"/>
      <c r="E150" s="132"/>
      <c r="F150" s="132"/>
      <c r="G150" s="134" t="s">
        <v>16</v>
      </c>
      <c r="H150" s="135">
        <v>934</v>
      </c>
      <c r="I150" s="136">
        <v>934</v>
      </c>
    </row>
    <row r="151" spans="1:9" ht="42.75" customHeight="1">
      <c r="A151" s="125"/>
      <c r="B151" s="126"/>
      <c r="C151" s="127"/>
      <c r="D151" s="132"/>
      <c r="E151" s="132"/>
      <c r="F151" s="132"/>
      <c r="G151" s="134" t="s">
        <v>17</v>
      </c>
      <c r="H151" s="135">
        <v>0</v>
      </c>
      <c r="I151" s="136">
        <v>0</v>
      </c>
    </row>
    <row r="152" spans="1:9" ht="42.75" customHeight="1">
      <c r="A152" s="125"/>
      <c r="B152" s="126"/>
      <c r="C152" s="127"/>
      <c r="D152" s="132"/>
      <c r="E152" s="132"/>
      <c r="F152" s="132"/>
      <c r="G152" s="134" t="s">
        <v>21</v>
      </c>
      <c r="H152" s="135">
        <v>2178</v>
      </c>
      <c r="I152" s="136">
        <v>2178</v>
      </c>
    </row>
    <row r="153" spans="1:9" ht="42.75" customHeight="1">
      <c r="A153" s="125"/>
      <c r="B153" s="126"/>
      <c r="C153" s="127"/>
      <c r="D153" s="132"/>
      <c r="E153" s="132"/>
      <c r="F153" s="132"/>
      <c r="G153" s="134" t="s">
        <v>18</v>
      </c>
      <c r="H153" s="135">
        <v>0</v>
      </c>
      <c r="I153" s="136">
        <v>0</v>
      </c>
    </row>
    <row r="154" spans="1:9" ht="30" customHeight="1">
      <c r="A154" s="125">
        <v>16</v>
      </c>
      <c r="B154" s="133" t="s">
        <v>25</v>
      </c>
      <c r="C154" s="127" t="s">
        <v>76</v>
      </c>
      <c r="D154" s="128" t="s">
        <v>91</v>
      </c>
      <c r="E154" s="127">
        <v>853</v>
      </c>
      <c r="F154" s="127">
        <v>85395</v>
      </c>
      <c r="G154" s="129" t="s">
        <v>14</v>
      </c>
      <c r="H154" s="130">
        <v>221082</v>
      </c>
      <c r="I154" s="131">
        <v>80533</v>
      </c>
    </row>
    <row r="155" spans="1:9" ht="29.25" customHeight="1">
      <c r="A155" s="125"/>
      <c r="B155" s="133" t="s">
        <v>28</v>
      </c>
      <c r="C155" s="127"/>
      <c r="D155" s="132"/>
      <c r="E155" s="132"/>
      <c r="F155" s="132"/>
      <c r="G155" s="133" t="s">
        <v>15</v>
      </c>
      <c r="H155" s="130">
        <v>212082</v>
      </c>
      <c r="I155" s="131">
        <v>71533</v>
      </c>
    </row>
    <row r="156" spans="1:9" ht="42.75" customHeight="1">
      <c r="A156" s="125"/>
      <c r="B156" s="133" t="s">
        <v>29</v>
      </c>
      <c r="C156" s="127"/>
      <c r="D156" s="132"/>
      <c r="E156" s="132"/>
      <c r="F156" s="132"/>
      <c r="G156" s="134" t="s">
        <v>16</v>
      </c>
      <c r="H156" s="135">
        <v>0</v>
      </c>
      <c r="I156" s="136">
        <v>0</v>
      </c>
    </row>
    <row r="157" spans="1:9" ht="42.75" customHeight="1">
      <c r="A157" s="125"/>
      <c r="B157" s="133" t="s">
        <v>35</v>
      </c>
      <c r="C157" s="127"/>
      <c r="D157" s="132"/>
      <c r="E157" s="132"/>
      <c r="F157" s="132"/>
      <c r="G157" s="134" t="s">
        <v>17</v>
      </c>
      <c r="H157" s="135">
        <v>31812</v>
      </c>
      <c r="I157" s="136">
        <v>10730</v>
      </c>
    </row>
    <row r="158" spans="1:9" ht="42.75" customHeight="1">
      <c r="A158" s="125"/>
      <c r="B158" s="126" t="s">
        <v>90</v>
      </c>
      <c r="C158" s="127"/>
      <c r="D158" s="132"/>
      <c r="E158" s="132"/>
      <c r="F158" s="132"/>
      <c r="G158" s="134" t="s">
        <v>21</v>
      </c>
      <c r="H158" s="135">
        <v>180270</v>
      </c>
      <c r="I158" s="136">
        <v>60803</v>
      </c>
    </row>
    <row r="159" spans="1:9" ht="42.75" customHeight="1">
      <c r="A159" s="125"/>
      <c r="B159" s="126"/>
      <c r="C159" s="127"/>
      <c r="D159" s="132"/>
      <c r="E159" s="132"/>
      <c r="F159" s="132"/>
      <c r="G159" s="134" t="s">
        <v>18</v>
      </c>
      <c r="H159" s="135">
        <v>0</v>
      </c>
      <c r="I159" s="136">
        <v>0</v>
      </c>
    </row>
    <row r="160" spans="1:9" ht="42.75" customHeight="1">
      <c r="A160" s="125"/>
      <c r="B160" s="126"/>
      <c r="C160" s="127"/>
      <c r="D160" s="132"/>
      <c r="E160" s="132"/>
      <c r="F160" s="132"/>
      <c r="G160" s="133" t="s">
        <v>19</v>
      </c>
      <c r="H160" s="130">
        <v>9000</v>
      </c>
      <c r="I160" s="131">
        <v>9000</v>
      </c>
    </row>
    <row r="161" spans="1:9" ht="42.75" customHeight="1">
      <c r="A161" s="125"/>
      <c r="B161" s="126"/>
      <c r="C161" s="127"/>
      <c r="D161" s="132"/>
      <c r="E161" s="132"/>
      <c r="F161" s="132"/>
      <c r="G161" s="134" t="s">
        <v>16</v>
      </c>
      <c r="H161" s="135">
        <v>0</v>
      </c>
      <c r="I161" s="136">
        <v>0</v>
      </c>
    </row>
    <row r="162" spans="1:9" ht="42.75" customHeight="1">
      <c r="A162" s="125"/>
      <c r="B162" s="126"/>
      <c r="C162" s="127"/>
      <c r="D162" s="132"/>
      <c r="E162" s="132"/>
      <c r="F162" s="132"/>
      <c r="G162" s="134" t="s">
        <v>20</v>
      </c>
      <c r="H162" s="135">
        <v>1350</v>
      </c>
      <c r="I162" s="136">
        <v>1350</v>
      </c>
    </row>
    <row r="163" spans="1:9" ht="42.75" customHeight="1">
      <c r="A163" s="125"/>
      <c r="B163" s="126"/>
      <c r="C163" s="127"/>
      <c r="D163" s="132"/>
      <c r="E163" s="132"/>
      <c r="F163" s="132"/>
      <c r="G163" s="134" t="s">
        <v>21</v>
      </c>
      <c r="H163" s="135">
        <v>7650</v>
      </c>
      <c r="I163" s="136">
        <v>7650</v>
      </c>
    </row>
    <row r="164" spans="1:9" ht="42.75" customHeight="1">
      <c r="A164" s="125"/>
      <c r="B164" s="126"/>
      <c r="C164" s="127"/>
      <c r="D164" s="132"/>
      <c r="E164" s="132"/>
      <c r="F164" s="132"/>
      <c r="G164" s="134" t="s">
        <v>18</v>
      </c>
      <c r="H164" s="135">
        <v>0</v>
      </c>
      <c r="I164" s="136">
        <v>0</v>
      </c>
    </row>
    <row r="165" spans="1:9" ht="18">
      <c r="A165" s="137"/>
      <c r="B165" s="142" t="s">
        <v>52</v>
      </c>
      <c r="C165" s="139"/>
      <c r="D165" s="143"/>
      <c r="E165" s="143"/>
      <c r="F165" s="143"/>
      <c r="G165" s="141"/>
      <c r="H165" s="144">
        <f>H57+H63+H74+H85+H96+H107+H113+H119+H125+H131+H46+H35+H24+H142+H148+H154</f>
        <v>10102209</v>
      </c>
      <c r="I165" s="144">
        <f>I57+I63+I74+I85+I96+I107+I113+I119+I125+I131+I46+I35+I24+I142+I148+I154</f>
        <v>5444117</v>
      </c>
    </row>
    <row r="166" spans="1:10" ht="16.5" thickBot="1">
      <c r="A166" s="72"/>
      <c r="B166" s="73" t="s">
        <v>15</v>
      </c>
      <c r="C166" s="74"/>
      <c r="D166" s="75"/>
      <c r="E166" s="75"/>
      <c r="F166" s="75"/>
      <c r="G166" s="76"/>
      <c r="H166" s="145">
        <f>H25+H36+H47+H58+H64+H75+H86+H97+H132+H143+H149+H155</f>
        <v>3240099</v>
      </c>
      <c r="I166" s="145">
        <f>I25+I36+I47+I58+I64+I75+I86+I97+I132+I143+I149+I155</f>
        <v>1538199</v>
      </c>
      <c r="J166" s="102"/>
    </row>
    <row r="167" spans="1:10" ht="15.75">
      <c r="A167" s="15"/>
      <c r="B167" s="26" t="s">
        <v>22</v>
      </c>
      <c r="C167" s="14"/>
      <c r="D167" s="16"/>
      <c r="E167" s="17"/>
      <c r="F167" s="16"/>
      <c r="G167" s="21"/>
      <c r="H167" s="146">
        <f>H59+H144+H150</f>
        <v>34862</v>
      </c>
      <c r="I167" s="146">
        <f>I59+I144+I150</f>
        <v>34862</v>
      </c>
      <c r="J167" s="102"/>
    </row>
    <row r="168" spans="1:10" ht="15.75">
      <c r="A168" s="32"/>
      <c r="B168" s="37" t="s">
        <v>20</v>
      </c>
      <c r="C168" s="32"/>
      <c r="D168" s="33"/>
      <c r="E168" s="17"/>
      <c r="F168" s="33"/>
      <c r="G168" s="34"/>
      <c r="H168" s="147">
        <f>H60+H66+H77+H88+H99+H134+H49+H38+H27+H157</f>
        <v>431977</v>
      </c>
      <c r="I168" s="147">
        <f>I60+I66+I77+I88+I99+I134+I49+I38+I27+I157</f>
        <v>190929</v>
      </c>
      <c r="J168" s="102"/>
    </row>
    <row r="169" spans="1:9" ht="15.75">
      <c r="A169" s="32"/>
      <c r="B169" s="37" t="s">
        <v>23</v>
      </c>
      <c r="C169" s="32"/>
      <c r="D169" s="33"/>
      <c r="E169" s="33"/>
      <c r="F169" s="48"/>
      <c r="G169" s="49"/>
      <c r="H169" s="147">
        <f>H61+H67+H78+H89+H100+H135+H50+H39+H28+H146+H152+H158</f>
        <v>2773260</v>
      </c>
      <c r="I169" s="147">
        <f>I61+I67+I78+I89+I100+I135+I50+I39+I28+I146+I152+I158</f>
        <v>1312408</v>
      </c>
    </row>
    <row r="170" spans="1:9" ht="26.25" thickBot="1">
      <c r="A170" s="9"/>
      <c r="B170" s="26" t="s">
        <v>24</v>
      </c>
      <c r="C170" s="14"/>
      <c r="D170" s="16"/>
      <c r="E170" s="40"/>
      <c r="F170" s="40"/>
      <c r="G170" s="39"/>
      <c r="H170" s="148">
        <v>0</v>
      </c>
      <c r="I170" s="149">
        <v>0</v>
      </c>
    </row>
    <row r="171" spans="1:9" ht="16.5" thickBot="1">
      <c r="A171" s="63"/>
      <c r="B171" s="64" t="s">
        <v>19</v>
      </c>
      <c r="C171" s="65"/>
      <c r="D171" s="65"/>
      <c r="E171" s="65"/>
      <c r="F171" s="65"/>
      <c r="G171" s="65"/>
      <c r="H171" s="150">
        <f>SUM(H126+H120+H114+H108+H102+H91+H80+H69+H52+H41+H30+H160)</f>
        <v>6862110</v>
      </c>
      <c r="I171" s="150">
        <f>SUM(I126+I120+I114+I108+I102+I91+I80+I69+I52+I41+I30+I160)</f>
        <v>3905918</v>
      </c>
    </row>
    <row r="172" spans="1:9" ht="15.75">
      <c r="A172" s="60"/>
      <c r="B172" s="61" t="s">
        <v>16</v>
      </c>
      <c r="C172" s="60"/>
      <c r="D172" s="62" t="s">
        <v>1</v>
      </c>
      <c r="E172" s="62"/>
      <c r="F172" s="62"/>
      <c r="G172" s="62"/>
      <c r="H172" s="151">
        <f>SUM(H127+H121+H115+H109)</f>
        <v>3711709</v>
      </c>
      <c r="I172" s="151">
        <f>SUM(I127+I121+I115+I109)</f>
        <v>2287762</v>
      </c>
    </row>
    <row r="173" spans="1:9" ht="15.75">
      <c r="A173" s="36"/>
      <c r="B173" s="38" t="s">
        <v>20</v>
      </c>
      <c r="C173" s="36"/>
      <c r="D173" s="36"/>
      <c r="E173" s="53"/>
      <c r="F173" s="53"/>
      <c r="G173" s="53"/>
      <c r="H173" s="152">
        <f>SUM(H104+H93+H82+H71+H54+H43+H32+H162)</f>
        <v>13179</v>
      </c>
      <c r="I173" s="152">
        <f>SUM(I104+I93+I82+I71+I54+I43+I32+I162)</f>
        <v>6254</v>
      </c>
    </row>
    <row r="174" spans="1:9" ht="15.75">
      <c r="A174" s="36"/>
      <c r="B174" s="38" t="s">
        <v>23</v>
      </c>
      <c r="C174" s="36"/>
      <c r="D174" s="36"/>
      <c r="E174" s="36"/>
      <c r="F174" s="36"/>
      <c r="G174" s="36"/>
      <c r="H174" s="153">
        <f>SUM(H129+H123+H117+H111+H105+H94+H83+H72+H55+H44+H33+H163)</f>
        <v>3137222</v>
      </c>
      <c r="I174" s="153">
        <f>SUM(I129+I123+I117+I111+I105+I94+I83+I72+I55+I44+I33+I163)</f>
        <v>1611902</v>
      </c>
    </row>
    <row r="175" spans="1:9" ht="25.5">
      <c r="A175" s="36"/>
      <c r="B175" s="38" t="s">
        <v>24</v>
      </c>
      <c r="C175" s="36"/>
      <c r="D175" s="36"/>
      <c r="E175" s="54"/>
      <c r="F175" s="54"/>
      <c r="G175" s="54"/>
      <c r="H175" s="154">
        <v>0</v>
      </c>
      <c r="I175" s="155">
        <v>0</v>
      </c>
    </row>
    <row r="176" spans="2:7" ht="12.75">
      <c r="B176" s="12"/>
      <c r="E176" s="3"/>
      <c r="F176" s="3"/>
      <c r="G176" s="3"/>
    </row>
    <row r="177" spans="2:9" ht="12.75">
      <c r="B177" s="12"/>
      <c r="E177" s="3"/>
      <c r="F177" s="3"/>
      <c r="G177" s="100"/>
      <c r="H177" s="101" t="s">
        <v>43</v>
      </c>
      <c r="I177" s="101"/>
    </row>
    <row r="178" spans="2:9" ht="12.75">
      <c r="B178" s="12"/>
      <c r="E178" s="3"/>
      <c r="F178" s="3"/>
      <c r="G178" s="100"/>
      <c r="H178" s="101"/>
      <c r="I178" s="101"/>
    </row>
    <row r="179" spans="2:9" ht="12.75">
      <c r="B179" s="12"/>
      <c r="E179" s="3"/>
      <c r="F179" s="3"/>
      <c r="G179" s="100"/>
      <c r="H179" s="101" t="s">
        <v>59</v>
      </c>
      <c r="I179" s="101"/>
    </row>
    <row r="180" spans="2:9" ht="12.75">
      <c r="B180" s="12"/>
      <c r="D180" s="3"/>
      <c r="E180" s="3"/>
      <c r="F180" s="3"/>
      <c r="G180" s="3"/>
      <c r="H180" s="41"/>
      <c r="I180" s="41"/>
    </row>
    <row r="181" spans="2:9" ht="12.75">
      <c r="B181" s="12"/>
      <c r="D181" s="4"/>
      <c r="E181" s="3"/>
      <c r="F181" s="3"/>
      <c r="G181" s="3"/>
      <c r="H181" s="41"/>
      <c r="I181" s="41"/>
    </row>
    <row r="182" spans="2:9" ht="12.75">
      <c r="B182" s="12"/>
      <c r="D182" s="3"/>
      <c r="E182" s="3"/>
      <c r="F182" s="3"/>
      <c r="G182" s="3"/>
      <c r="H182" s="42"/>
      <c r="I182" s="42"/>
    </row>
    <row r="183" spans="2:7" ht="12.75">
      <c r="B183" s="12"/>
      <c r="D183" s="3"/>
      <c r="E183" s="3"/>
      <c r="F183" s="3"/>
      <c r="G183" s="3"/>
    </row>
  </sheetData>
  <sheetProtection/>
  <mergeCells count="19">
    <mergeCell ref="H9:J9"/>
    <mergeCell ref="E21:E22"/>
    <mergeCell ref="D21:D22"/>
    <mergeCell ref="H10:I10"/>
    <mergeCell ref="H11:I11"/>
    <mergeCell ref="H12:I12"/>
    <mergeCell ref="A19:I19"/>
    <mergeCell ref="C21:C22"/>
    <mergeCell ref="B21:B22"/>
    <mergeCell ref="A21:A22"/>
    <mergeCell ref="G21:H21"/>
    <mergeCell ref="F21:F22"/>
    <mergeCell ref="H13:I13"/>
    <mergeCell ref="H14:I14"/>
    <mergeCell ref="H15:I15"/>
    <mergeCell ref="H16:I16"/>
    <mergeCell ref="H17:I17"/>
    <mergeCell ref="H18:I18"/>
    <mergeCell ref="I21:I22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2011-09-13T08:19:22Z</cp:lastPrinted>
  <dcterms:created xsi:type="dcterms:W3CDTF">2008-10-15T06:29:11Z</dcterms:created>
  <dcterms:modified xsi:type="dcterms:W3CDTF">2011-10-04T06:26:25Z</dcterms:modified>
  <cp:category/>
  <cp:version/>
  <cp:contentType/>
  <cp:contentStatus/>
</cp:coreProperties>
</file>