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'Arkusz1'!$A$1:$I$146</definedName>
  </definedNames>
  <calcPr fullCalcOnLoad="1"/>
</workbook>
</file>

<file path=xl/sharedStrings.xml><?xml version="1.0" encoding="utf-8"?>
<sst xmlns="http://schemas.openxmlformats.org/spreadsheetml/2006/main" count="282" uniqueCount="149">
  <si>
    <t>Lp.</t>
  </si>
  <si>
    <t>Nazwa zadania</t>
  </si>
  <si>
    <t>Dział</t>
  </si>
  <si>
    <t>Rozdział</t>
  </si>
  <si>
    <t>Grupa wydatków</t>
  </si>
  <si>
    <t>Kwota</t>
  </si>
  <si>
    <t>Sołectwo: Adamek</t>
  </si>
  <si>
    <t>Razem</t>
  </si>
  <si>
    <t>Sołectwo: Bień</t>
  </si>
  <si>
    <t>Sołectwo: Błotnica</t>
  </si>
  <si>
    <t>Sołectwo: Boków</t>
  </si>
  <si>
    <t>Sołectwo: Czarna</t>
  </si>
  <si>
    <t>Sołectwo: Duraczów</t>
  </si>
  <si>
    <t>Sołectwo: Furmanów</t>
  </si>
  <si>
    <t>Sołectwo: Gosań</t>
  </si>
  <si>
    <t>Sołectwo: Grzybów</t>
  </si>
  <si>
    <t>Sołectwo: Gustawów</t>
  </si>
  <si>
    <t>Sołectwo: Hucisko</t>
  </si>
  <si>
    <t>Sołectwo: Janów</t>
  </si>
  <si>
    <t>Sołectwo: Kamienna Wola</t>
  </si>
  <si>
    <t>Sołectwo: Komorów</t>
  </si>
  <si>
    <t>Sołectwo: Kozia Wola</t>
  </si>
  <si>
    <t>Sołectwo: Krasna</t>
  </si>
  <si>
    <t>Sołectwo: Lelitków</t>
  </si>
  <si>
    <t>Sołectwo: Luta</t>
  </si>
  <si>
    <t>Sołectwo: Modrzewina</t>
  </si>
  <si>
    <t>Sołectwo: Mokra</t>
  </si>
  <si>
    <t>Sołectwo: Nadziejów</t>
  </si>
  <si>
    <t>Sołectwo: Niekłań Mały</t>
  </si>
  <si>
    <t>Sołectwo: Niekłań Wielki</t>
  </si>
  <si>
    <t>Sołectwo: Odrowąż</t>
  </si>
  <si>
    <t>Sołectwo: Pardołów</t>
  </si>
  <si>
    <t>Sołectwo: Piasek</t>
  </si>
  <si>
    <t>Sołectwo: Smarków</t>
  </si>
  <si>
    <t>Sołectwo: Świerczów</t>
  </si>
  <si>
    <t>Sołectwo: Wąglów</t>
  </si>
  <si>
    <t>Sołectwo: Wielka Wieś</t>
  </si>
  <si>
    <t>Sołectwo: Włochów</t>
  </si>
  <si>
    <t>Sołectwo: Wólka Zychowa</t>
  </si>
  <si>
    <t>§</t>
  </si>
  <si>
    <t>Jednostka budżetowa realizująca zadanie</t>
  </si>
  <si>
    <t>wydatki bieżące</t>
  </si>
  <si>
    <t xml:space="preserve"> wydatki majątkowe</t>
  </si>
  <si>
    <t xml:space="preserve"> wydatki bieżące</t>
  </si>
  <si>
    <t xml:space="preserve"> OGÓŁEM:</t>
  </si>
  <si>
    <t>Przewodniczący Rady Miejskiej</t>
  </si>
  <si>
    <t>Rady Miejskiej w Stąporkowie</t>
  </si>
  <si>
    <t>z dnia…………..</t>
  </si>
  <si>
    <t>do Uchwały Nr….….......</t>
  </si>
  <si>
    <t>Zbigniew Wiśniewski</t>
  </si>
  <si>
    <t>Urząd Miejski w Stąporkowie</t>
  </si>
  <si>
    <t>Rodzaj wydatków</t>
  </si>
  <si>
    <t>organizacja festynu</t>
  </si>
  <si>
    <t>zakup sprzętu sportowego</t>
  </si>
  <si>
    <t>zakup altany</t>
  </si>
  <si>
    <t>zagospodarowanie działki gminnej małą architekturą</t>
  </si>
  <si>
    <t>zakup grila</t>
  </si>
  <si>
    <t>Zadania jednostek pomocniczych w ramach funduszu sołeckiego w 2012 roku</t>
  </si>
  <si>
    <t>zakup i wyłożenie płytek podłogowych w budynku świetlicy</t>
  </si>
  <si>
    <t>nawiezienie ziemi i niwelacja terenu</t>
  </si>
  <si>
    <t>wywiezienie kamieni z działki gminnej</t>
  </si>
  <si>
    <t>zakup wiaty</t>
  </si>
  <si>
    <t>Sołectwo : Błaszków</t>
  </si>
  <si>
    <t>wymiana pokrycia dachowego</t>
  </si>
  <si>
    <t>ocieplenie budynku świetlicy</t>
  </si>
  <si>
    <t>wymiana drzwi zewnętrznych</t>
  </si>
  <si>
    <t xml:space="preserve">doprowadzenie wody do budynku świetlicy </t>
  </si>
  <si>
    <t>zakup 12 szt. stołów konferencyjnych</t>
  </si>
  <si>
    <t xml:space="preserve">zakup 50 szt. krzeseł </t>
  </si>
  <si>
    <t xml:space="preserve">wydatki majątkowe </t>
  </si>
  <si>
    <t>organizacja spotkania integracyjnego</t>
  </si>
  <si>
    <t>zakup koszy na śmieci</t>
  </si>
  <si>
    <t>zakup ławek parkowych</t>
  </si>
  <si>
    <t>zakup krzewów ozdobnych</t>
  </si>
  <si>
    <t xml:space="preserve">zakup i  budowa ogrodzenia betonowego </t>
  </si>
  <si>
    <t>organizacja imprezy integracyjnej</t>
  </si>
  <si>
    <t>wtdatki bieżące</t>
  </si>
  <si>
    <t>Sołectwo : Czarniecka Góra</t>
  </si>
  <si>
    <t>niwelacja terenu wraz z obsianiem trawą</t>
  </si>
  <si>
    <t xml:space="preserve">zakup 2 szt. koszy na śmieci </t>
  </si>
  <si>
    <t>zakup stołu i ławek do altany</t>
  </si>
  <si>
    <t>zakup grila betonowego</t>
  </si>
  <si>
    <t>zakup wieży zabaw ze zjeżdżalnią i huśtawką</t>
  </si>
  <si>
    <t>zakup piłek do piłki nożnej i siatkówki</t>
  </si>
  <si>
    <t>wydatki majatkowe</t>
  </si>
  <si>
    <t>remont dróg gminnych w obrębie sołectwa</t>
  </si>
  <si>
    <t>zakup kosiarki</t>
  </si>
  <si>
    <t>organizacja spotkania integracyjnego z mieszkańcami</t>
  </si>
  <si>
    <t>budowa ogrodzenia boiska szkolnego</t>
  </si>
  <si>
    <t>zakup 5 szt. progów zwalniających</t>
  </si>
  <si>
    <t>paczki dla dzieci z sołectwa na Mikołajki</t>
  </si>
  <si>
    <t>organizacja festynu rodzinnego</t>
  </si>
  <si>
    <t>wyposażenie placu zabaw w urządzenia zabawowe</t>
  </si>
  <si>
    <t>zakup gier (piłkarzyki, scrable, szachy)</t>
  </si>
  <si>
    <t>zakup namiotu ogrodowego</t>
  </si>
  <si>
    <t>zakup farb i narzędzi do malowania ogrodzenia</t>
  </si>
  <si>
    <t>remont świetlicy - prace hydrauliczne</t>
  </si>
  <si>
    <t>remont świetlicy - prace budowlane</t>
  </si>
  <si>
    <t>niwelacja boiska</t>
  </si>
  <si>
    <t>wałowanie powierzchni boiska</t>
  </si>
  <si>
    <t>wymiana trawy na powierzchni boiska</t>
  </si>
  <si>
    <t xml:space="preserve">zakup 10 szt. stołów konferencyjnych </t>
  </si>
  <si>
    <t>zakup trampoliny</t>
  </si>
  <si>
    <t>zakup TV i DVD</t>
  </si>
  <si>
    <t>montaż ogrodzenia oraz uporządkowanie działki gminnej</t>
  </si>
  <si>
    <t>zakup wykaszarki spalinowej</t>
  </si>
  <si>
    <t>przywóz ziemi i niwelacja terenu</t>
  </si>
  <si>
    <t>pokrycie wiaty rekreacyjnej blachodachówką</t>
  </si>
  <si>
    <t>zakup bramek do piłki ręcznej i siatkówki</t>
  </si>
  <si>
    <t>zakup materiałów na pokrycie dachowe budynku świetlicy</t>
  </si>
  <si>
    <t>udrożnienie rowów przy drodze gminnej wraz z wykonaniem przepustów</t>
  </si>
  <si>
    <t xml:space="preserve">niwelacja terenu </t>
  </si>
  <si>
    <t>zakup i wyłożenie płytek chodnikowych</t>
  </si>
  <si>
    <t>wyrówanie, wałowanie i wykop rowu</t>
  </si>
  <si>
    <t>oragnizacja imprez: Dzień Babci, Dzień Kobiet, Dzień Dziecka</t>
  </si>
  <si>
    <t>zakup kompletu siatek do piłki nożnej</t>
  </si>
  <si>
    <t>zakup i transport ziemi na boiska sportowe</t>
  </si>
  <si>
    <t>renowacja kapliczki</t>
  </si>
  <si>
    <t>zagospodarowanie terenu małą architekturą</t>
  </si>
  <si>
    <t>remont drogi wewnętrznej przy ulicy Powstańców</t>
  </si>
  <si>
    <t>zakup i posadzenie drzew i krzewów ozdobnych</t>
  </si>
  <si>
    <t>zakup 2 szt. Ławek parkowych</t>
  </si>
  <si>
    <t>wtdatki majątkowe</t>
  </si>
  <si>
    <t>budowa ogrodzenia panelowego i betonowego wraz z bramą i furtką na działce 169/1</t>
  </si>
  <si>
    <t>zakup gry piłkarzyki</t>
  </si>
  <si>
    <t>zakup kruszywa na drogi</t>
  </si>
  <si>
    <t>zakup 3 szt. okien do świetlicy</t>
  </si>
  <si>
    <t>zakup materiałów do remontu instalacji elektrycznej i hydraulicznej</t>
  </si>
  <si>
    <t>wykonanie pokrycia dachowego w budynku świetlicy</t>
  </si>
  <si>
    <t>wymiana stolarki okiennej i drzwiowej wraz z parapetami w budynku OSP</t>
  </si>
  <si>
    <t>zakup i usadowienie altany</t>
  </si>
  <si>
    <t>czyszczenie terenu pod boisko sportowe</t>
  </si>
  <si>
    <t>odwodnienie drogi gminnej wraz z zabezpieczeniem rowów</t>
  </si>
  <si>
    <t>Sołectwo: Wólka Plebańska + Murawki</t>
  </si>
  <si>
    <t>przygotowanie dokumentacji i stanowiska pod kontener biurowy</t>
  </si>
  <si>
    <t>zakup urządzeń zabawowych na plac zabaw</t>
  </si>
  <si>
    <t>zagospodarowanie terenu</t>
  </si>
  <si>
    <t>zaku huśtawki</t>
  </si>
  <si>
    <t>zakup i montaż 2 szt. ław i 8 szt. ławek</t>
  </si>
  <si>
    <t>zakup 26 szt. stolików świetlicowych</t>
  </si>
  <si>
    <t>zakup piaskownicy 6-cio kątnej wraz z siedziskami i stolikiem</t>
  </si>
  <si>
    <t>utwardzenie pobocza przy drodze gminnej tłuczniem</t>
  </si>
  <si>
    <t>zakup 3 szt. ławostołów</t>
  </si>
  <si>
    <t>zakup stołu do tenisa</t>
  </si>
  <si>
    <t>Załącznik Nr 13</t>
  </si>
  <si>
    <t>wydatki bieżące:</t>
  </si>
  <si>
    <t>wydatki majątkowe:</t>
  </si>
  <si>
    <t>remont budynku remizy OSP</t>
  </si>
  <si>
    <t>wydatki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</si>
</sst>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7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2"/>
      <name val="Arial Narrow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b/>
      <sz val="10"/>
      <color indexed="8"/>
      <name val="Arial Narrow"/>
      <family val="2"/>
    </font>
    <font>
      <sz val="16"/>
      <color indexed="8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>
        <color indexed="63"/>
      </top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center" wrapText="1"/>
    </xf>
    <xf numFmtId="2" fontId="21" fillId="0" borderId="0" xfId="0" applyNumberFormat="1" applyFont="1" applyAlignment="1">
      <alignment/>
    </xf>
    <xf numFmtId="0" fontId="18" fillId="24" borderId="10" xfId="0" applyFont="1" applyFill="1" applyBorder="1" applyAlignment="1" applyProtection="1">
      <alignment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0" fontId="17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 applyProtection="1">
      <alignment horizontal="center" vertical="center"/>
      <protection locked="0"/>
    </xf>
    <xf numFmtId="0" fontId="19" fillId="24" borderId="10" xfId="0" applyFont="1" applyFill="1" applyBorder="1" applyAlignment="1" applyProtection="1">
      <alignment horizontal="center"/>
      <protection locked="0"/>
    </xf>
    <xf numFmtId="0" fontId="18" fillId="25" borderId="10" xfId="0" applyFont="1" applyFill="1" applyBorder="1" applyAlignment="1" applyProtection="1">
      <alignment horizontal="center" vertical="center" wrapText="1"/>
      <protection locked="0"/>
    </xf>
    <xf numFmtId="2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6" borderId="10" xfId="0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 applyProtection="1">
      <alignment horizontal="center" vertical="center" wrapText="1"/>
      <protection locked="0"/>
    </xf>
    <xf numFmtId="1" fontId="17" fillId="26" borderId="10" xfId="0" applyNumberFormat="1" applyFont="1" applyFill="1" applyBorder="1" applyAlignment="1" applyProtection="1">
      <alignment horizontal="center" vertical="center"/>
      <protection locked="0"/>
    </xf>
    <xf numFmtId="164" fontId="17" fillId="24" borderId="10" xfId="0" applyNumberFormat="1" applyFont="1" applyFill="1" applyBorder="1" applyAlignment="1" applyProtection="1">
      <alignment horizontal="center" vertical="center"/>
      <protection locked="0"/>
    </xf>
    <xf numFmtId="0" fontId="19" fillId="24" borderId="11" xfId="0" applyFont="1" applyFill="1" applyBorder="1" applyAlignment="1" applyProtection="1">
      <alignment horizontal="center"/>
      <protection locked="0"/>
    </xf>
    <xf numFmtId="164" fontId="19" fillId="24" borderId="12" xfId="0" applyNumberFormat="1" applyFont="1" applyFill="1" applyBorder="1" applyAlignment="1" applyProtection="1">
      <alignment horizontal="center"/>
      <protection locked="0"/>
    </xf>
    <xf numFmtId="0" fontId="17" fillId="26" borderId="13" xfId="0" applyFont="1" applyFill="1" applyBorder="1" applyAlignment="1" applyProtection="1">
      <alignment horizontal="center" vertical="center"/>
      <protection locked="0"/>
    </xf>
    <xf numFmtId="0" fontId="17" fillId="24" borderId="11" xfId="0" applyFont="1" applyFill="1" applyBorder="1" applyAlignment="1" applyProtection="1">
      <alignment horizontal="center" vertical="center"/>
      <protection locked="0"/>
    </xf>
    <xf numFmtId="164" fontId="17" fillId="24" borderId="14" xfId="0" applyNumberFormat="1" applyFont="1" applyFill="1" applyBorder="1" applyAlignment="1" applyProtection="1">
      <alignment horizontal="center" vertical="center"/>
      <protection locked="0"/>
    </xf>
    <xf numFmtId="164" fontId="17" fillId="24" borderId="12" xfId="0" applyNumberFormat="1" applyFont="1" applyFill="1" applyBorder="1" applyAlignment="1" applyProtection="1">
      <alignment horizontal="center" vertical="center"/>
      <protection locked="0"/>
    </xf>
    <xf numFmtId="0" fontId="17" fillId="24" borderId="13" xfId="0" applyFont="1" applyFill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horizontal="center" vertical="center"/>
      <protection locked="0"/>
    </xf>
    <xf numFmtId="164" fontId="17" fillId="24" borderId="16" xfId="0" applyNumberFormat="1" applyFont="1" applyFill="1" applyBorder="1" applyAlignment="1" applyProtection="1">
      <alignment horizontal="center" vertical="center"/>
      <protection locked="0"/>
    </xf>
    <xf numFmtId="0" fontId="17" fillId="24" borderId="17" xfId="0" applyFont="1" applyFill="1" applyBorder="1" applyAlignment="1" applyProtection="1">
      <alignment horizontal="center" vertic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17" fillId="25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/>
    </xf>
    <xf numFmtId="0" fontId="19" fillId="24" borderId="17" xfId="0" applyFont="1" applyFill="1" applyBorder="1" applyAlignment="1" applyProtection="1">
      <alignment horizontal="center"/>
      <protection locked="0"/>
    </xf>
    <xf numFmtId="0" fontId="17" fillId="24" borderId="18" xfId="0" applyFont="1" applyFill="1" applyBorder="1" applyAlignment="1" applyProtection="1">
      <alignment horizontal="center" vertical="center"/>
      <protection locked="0"/>
    </xf>
    <xf numFmtId="0" fontId="19" fillId="24" borderId="19" xfId="0" applyFont="1" applyFill="1" applyBorder="1" applyAlignment="1" applyProtection="1">
      <alignment horizontal="center"/>
      <protection locked="0"/>
    </xf>
    <xf numFmtId="164" fontId="20" fillId="25" borderId="20" xfId="0" applyNumberFormat="1" applyFont="1" applyFill="1" applyBorder="1" applyAlignment="1" applyProtection="1">
      <alignment horizontal="center" vertical="center"/>
      <protection locked="0"/>
    </xf>
    <xf numFmtId="164" fontId="17" fillId="24" borderId="21" xfId="0" applyNumberFormat="1" applyFont="1" applyFill="1" applyBorder="1" applyAlignment="1" applyProtection="1">
      <alignment horizontal="center" vertical="center"/>
      <protection locked="0"/>
    </xf>
    <xf numFmtId="164" fontId="20" fillId="25" borderId="22" xfId="0" applyNumberFormat="1" applyFont="1" applyFill="1" applyBorder="1" applyAlignment="1" applyProtection="1">
      <alignment horizontal="center" vertical="center"/>
      <protection locked="0"/>
    </xf>
    <xf numFmtId="164" fontId="20" fillId="25" borderId="14" xfId="0" applyNumberFormat="1" applyFont="1" applyFill="1" applyBorder="1" applyAlignment="1" applyProtection="1">
      <alignment horizontal="center" vertical="center"/>
      <protection locked="0"/>
    </xf>
    <xf numFmtId="0" fontId="17" fillId="24" borderId="10" xfId="0" applyFont="1" applyFill="1" applyBorder="1" applyAlignment="1" applyProtection="1">
      <alignment horizontal="center"/>
      <protection locked="0"/>
    </xf>
    <xf numFmtId="164" fontId="20" fillId="25" borderId="23" xfId="0" applyNumberFormat="1" applyFont="1" applyFill="1" applyBorder="1" applyAlignment="1" applyProtection="1">
      <alignment horizontal="center" vertical="center"/>
      <protection locked="0"/>
    </xf>
    <xf numFmtId="164" fontId="20" fillId="25" borderId="24" xfId="0" applyNumberFormat="1" applyFont="1" applyFill="1" applyBorder="1" applyAlignment="1" applyProtection="1">
      <alignment horizontal="center" vertical="center"/>
      <protection locked="0"/>
    </xf>
    <xf numFmtId="164" fontId="24" fillId="25" borderId="23" xfId="0" applyNumberFormat="1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>
      <alignment horizontal="center"/>
    </xf>
    <xf numFmtId="0" fontId="18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vertical="center"/>
    </xf>
    <xf numFmtId="0" fontId="17" fillId="24" borderId="13" xfId="0" applyFont="1" applyFill="1" applyBorder="1" applyAlignment="1" applyProtection="1">
      <alignment horizontal="center"/>
      <protection locked="0"/>
    </xf>
    <xf numFmtId="0" fontId="17" fillId="25" borderId="15" xfId="0" applyFont="1" applyFill="1" applyBorder="1" applyAlignment="1">
      <alignment horizontal="center" vertical="center"/>
    </xf>
    <xf numFmtId="0" fontId="17" fillId="24" borderId="12" xfId="0" applyFont="1" applyFill="1" applyBorder="1" applyAlignment="1" applyProtection="1">
      <alignment horizontal="center" vertical="center"/>
      <protection locked="0"/>
    </xf>
    <xf numFmtId="41" fontId="0" fillId="24" borderId="10" xfId="0" applyNumberFormat="1" applyFill="1" applyBorder="1" applyAlignment="1">
      <alignment horizontal="center" vertical="center"/>
    </xf>
    <xf numFmtId="0" fontId="17" fillId="25" borderId="13" xfId="0" applyFont="1" applyFill="1" applyBorder="1" applyAlignment="1">
      <alignment horizontal="center" vertical="center"/>
    </xf>
    <xf numFmtId="164" fontId="17" fillId="24" borderId="13" xfId="0" applyNumberFormat="1" applyFont="1" applyFill="1" applyBorder="1" applyAlignment="1" applyProtection="1">
      <alignment horizontal="center" vertical="center"/>
      <protection locked="0"/>
    </xf>
    <xf numFmtId="164" fontId="20" fillId="25" borderId="10" xfId="0" applyNumberFormat="1" applyFont="1" applyFill="1" applyBorder="1" applyAlignment="1" applyProtection="1">
      <alignment horizontal="center" vertical="center"/>
      <protection locked="0"/>
    </xf>
    <xf numFmtId="164" fontId="17" fillId="24" borderId="15" xfId="0" applyNumberFormat="1" applyFont="1" applyFill="1" applyBorder="1" applyAlignment="1" applyProtection="1">
      <alignment horizontal="center" vertical="center"/>
      <protection locked="0"/>
    </xf>
    <xf numFmtId="0" fontId="18" fillId="24" borderId="10" xfId="0" applyFont="1" applyFill="1" applyBorder="1" applyAlignment="1">
      <alignment vertical="center" wrapText="1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15" xfId="0" applyFont="1" applyFill="1" applyBorder="1" applyAlignment="1" applyProtection="1">
      <alignment/>
      <protection locked="0"/>
    </xf>
    <xf numFmtId="164" fontId="17" fillId="24" borderId="25" xfId="0" applyNumberFormat="1" applyFont="1" applyFill="1" applyBorder="1" applyAlignment="1" applyProtection="1">
      <alignment horizontal="center" vertical="center"/>
      <protection locked="0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8" fillId="24" borderId="15" xfId="0" applyFont="1" applyFill="1" applyBorder="1" applyAlignment="1" applyProtection="1">
      <alignment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0" fontId="19" fillId="24" borderId="11" xfId="0" applyFont="1" applyFill="1" applyBorder="1" applyAlignment="1" applyProtection="1">
      <alignment horizontal="center" vertical="center"/>
      <protection locked="0"/>
    </xf>
    <xf numFmtId="0" fontId="18" fillId="25" borderId="15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41" fontId="0" fillId="24" borderId="13" xfId="0" applyNumberFormat="1" applyFill="1" applyBorder="1" applyAlignment="1">
      <alignment horizontal="center" vertical="center"/>
    </xf>
    <xf numFmtId="0" fontId="17" fillId="24" borderId="0" xfId="0" applyFont="1" applyFill="1" applyAlignment="1">
      <alignment horizontal="center"/>
    </xf>
    <xf numFmtId="164" fontId="17" fillId="24" borderId="26" xfId="0" applyNumberFormat="1" applyFont="1" applyFill="1" applyBorder="1" applyAlignment="1" applyProtection="1">
      <alignment horizontal="center" vertical="center"/>
      <protection locked="0"/>
    </xf>
    <xf numFmtId="0" fontId="18" fillId="27" borderId="27" xfId="0" applyFont="1" applyFill="1" applyBorder="1" applyAlignment="1" applyProtection="1">
      <alignment horizontal="center" vertical="center"/>
      <protection locked="0"/>
    </xf>
    <xf numFmtId="0" fontId="18" fillId="25" borderId="25" xfId="0" applyFont="1" applyFill="1" applyBorder="1" applyAlignment="1">
      <alignment horizontal="center" vertical="center"/>
    </xf>
    <xf numFmtId="0" fontId="18" fillId="27" borderId="28" xfId="0" applyFont="1" applyFill="1" applyBorder="1" applyAlignment="1" applyProtection="1">
      <alignment horizontal="center" vertical="center"/>
      <protection locked="0"/>
    </xf>
    <xf numFmtId="0" fontId="18" fillId="27" borderId="29" xfId="0" applyFont="1" applyFill="1" applyBorder="1" applyAlignment="1" applyProtection="1">
      <alignment horizontal="center" vertical="center"/>
      <protection locked="0"/>
    </xf>
    <xf numFmtId="0" fontId="18" fillId="27" borderId="30" xfId="0" applyFont="1" applyFill="1" applyBorder="1" applyAlignment="1" applyProtection="1">
      <alignment horizontal="center" vertical="center"/>
      <protection locked="0"/>
    </xf>
    <xf numFmtId="0" fontId="18" fillId="27" borderId="29" xfId="0" applyFont="1" applyFill="1" applyBorder="1" applyAlignment="1">
      <alignment horizontal="center" vertical="center"/>
    </xf>
    <xf numFmtId="0" fontId="18" fillId="27" borderId="27" xfId="0" applyFont="1" applyFill="1" applyBorder="1" applyAlignment="1">
      <alignment horizontal="center" vertical="center"/>
    </xf>
    <xf numFmtId="0" fontId="18" fillId="28" borderId="31" xfId="0" applyFont="1" applyFill="1" applyBorder="1" applyAlignment="1">
      <alignment horizontal="center"/>
    </xf>
    <xf numFmtId="164" fontId="20" fillId="27" borderId="32" xfId="0" applyNumberFormat="1" applyFont="1" applyFill="1" applyBorder="1" applyAlignment="1" applyProtection="1">
      <alignment horizontal="center" vertical="center"/>
      <protection locked="0"/>
    </xf>
    <xf numFmtId="164" fontId="20" fillId="27" borderId="33" xfId="0" applyNumberFormat="1" applyFont="1" applyFill="1" applyBorder="1" applyAlignment="1" applyProtection="1">
      <alignment horizontal="center" vertical="center"/>
      <protection locked="0"/>
    </xf>
    <xf numFmtId="41" fontId="23" fillId="28" borderId="32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 applyProtection="1">
      <alignment horizontal="center" vertical="center"/>
      <protection locked="0"/>
    </xf>
    <xf numFmtId="0" fontId="17" fillId="24" borderId="17" xfId="0" applyFont="1" applyFill="1" applyBorder="1" applyAlignment="1" applyProtection="1">
      <alignment horizontal="center" vertical="center"/>
      <protection locked="0"/>
    </xf>
    <xf numFmtId="0" fontId="17" fillId="24" borderId="13" xfId="0" applyFont="1" applyFill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horizontal="center" vertical="center"/>
      <protection locked="0"/>
    </xf>
    <xf numFmtId="0" fontId="17" fillId="24" borderId="12" xfId="0" applyFont="1" applyFill="1" applyBorder="1" applyAlignment="1" applyProtection="1">
      <alignment horizontal="center" vertical="center"/>
      <protection locked="0"/>
    </xf>
    <xf numFmtId="0" fontId="17" fillId="24" borderId="21" xfId="0" applyFont="1" applyFill="1" applyBorder="1" applyAlignment="1" applyProtection="1">
      <alignment horizontal="center" vertical="center"/>
      <protection locked="0"/>
    </xf>
    <xf numFmtId="0" fontId="17" fillId="24" borderId="16" xfId="0" applyFont="1" applyFill="1" applyBorder="1" applyAlignment="1" applyProtection="1">
      <alignment horizontal="center" vertical="center"/>
      <protection locked="0"/>
    </xf>
    <xf numFmtId="0" fontId="22" fillId="24" borderId="13" xfId="0" applyFont="1" applyFill="1" applyBorder="1" applyAlignment="1" applyProtection="1">
      <alignment horizontal="center" vertical="center" wrapText="1"/>
      <protection locked="0"/>
    </xf>
    <xf numFmtId="0" fontId="22" fillId="24" borderId="25" xfId="0" applyFont="1" applyFill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 wrapText="1"/>
      <protection locked="0"/>
    </xf>
    <xf numFmtId="0" fontId="17" fillId="24" borderId="19" xfId="0" applyFont="1" applyFill="1" applyBorder="1" applyAlignment="1" applyProtection="1">
      <alignment horizontal="center" vertical="center"/>
      <protection locked="0"/>
    </xf>
    <xf numFmtId="0" fontId="17" fillId="24" borderId="25" xfId="0" applyFont="1" applyFill="1" applyBorder="1" applyAlignment="1" applyProtection="1">
      <alignment horizontal="center" vertical="center"/>
      <protection locked="0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0" fontId="18" fillId="25" borderId="34" xfId="0" applyFont="1" applyFill="1" applyBorder="1" applyAlignment="1" applyProtection="1">
      <alignment horizontal="center" vertical="center"/>
      <protection locked="0"/>
    </xf>
    <xf numFmtId="0" fontId="18" fillId="25" borderId="27" xfId="0" applyFont="1" applyFill="1" applyBorder="1" applyAlignment="1" applyProtection="1">
      <alignment horizontal="center" vertical="center"/>
      <protection locked="0"/>
    </xf>
    <xf numFmtId="0" fontId="18" fillId="25" borderId="16" xfId="0" applyFont="1" applyFill="1" applyBorder="1" applyAlignment="1" applyProtection="1">
      <alignment horizontal="center" vertical="center"/>
      <protection locked="0"/>
    </xf>
    <xf numFmtId="0" fontId="18" fillId="24" borderId="13" xfId="0" applyFont="1" applyFill="1" applyBorder="1" applyAlignment="1" applyProtection="1">
      <alignment horizontal="center" vertical="center" wrapText="1"/>
      <protection locked="0"/>
    </xf>
    <xf numFmtId="0" fontId="18" fillId="24" borderId="25" xfId="0" applyFont="1" applyFill="1" applyBorder="1" applyAlignment="1" applyProtection="1">
      <alignment horizontal="center" vertical="center" wrapText="1"/>
      <protection locked="0"/>
    </xf>
    <xf numFmtId="0" fontId="18" fillId="24" borderId="15" xfId="0" applyFont="1" applyFill="1" applyBorder="1" applyAlignment="1" applyProtection="1">
      <alignment horizontal="center" vertical="center" wrapText="1"/>
      <protection locked="0"/>
    </xf>
    <xf numFmtId="0" fontId="18" fillId="25" borderId="14" xfId="0" applyFont="1" applyFill="1" applyBorder="1" applyAlignment="1" applyProtection="1">
      <alignment horizontal="center" vertical="center"/>
      <protection locked="0"/>
    </xf>
    <xf numFmtId="0" fontId="18" fillId="25" borderId="10" xfId="0" applyFont="1" applyFill="1" applyBorder="1" applyAlignment="1" applyProtection="1">
      <alignment horizontal="center" vertical="center"/>
      <protection locked="0"/>
    </xf>
    <xf numFmtId="0" fontId="17" fillId="25" borderId="10" xfId="0" applyFont="1" applyFill="1" applyBorder="1" applyAlignment="1">
      <alignment horizontal="center" vertical="center"/>
    </xf>
    <xf numFmtId="0" fontId="18" fillId="25" borderId="19" xfId="0" applyFont="1" applyFill="1" applyBorder="1" applyAlignment="1" applyProtection="1">
      <alignment horizontal="center" vertical="center"/>
      <protection locked="0"/>
    </xf>
    <xf numFmtId="0" fontId="18" fillId="25" borderId="0" xfId="0" applyFont="1" applyFill="1" applyBorder="1" applyAlignment="1" applyProtection="1">
      <alignment horizontal="center" vertical="center"/>
      <protection locked="0"/>
    </xf>
    <xf numFmtId="0" fontId="18" fillId="25" borderId="21" xfId="0" applyFont="1" applyFill="1" applyBorder="1" applyAlignment="1" applyProtection="1">
      <alignment horizontal="center" vertical="center"/>
      <protection locked="0"/>
    </xf>
    <xf numFmtId="0" fontId="18" fillId="24" borderId="10" xfId="0" applyFont="1" applyFill="1" applyBorder="1" applyAlignment="1" applyProtection="1">
      <alignment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/>
      <protection locked="0"/>
    </xf>
    <xf numFmtId="0" fontId="19" fillId="24" borderId="15" xfId="0" applyFont="1" applyFill="1" applyBorder="1" applyAlignment="1" applyProtection="1">
      <alignment horizontal="center" vertical="center"/>
      <protection locked="0"/>
    </xf>
    <xf numFmtId="0" fontId="17" fillId="24" borderId="10" xfId="0" applyFont="1" applyFill="1" applyBorder="1" applyAlignment="1">
      <alignment horizontal="center" vertical="center"/>
    </xf>
    <xf numFmtId="0" fontId="18" fillId="25" borderId="35" xfId="0" applyFont="1" applyFill="1" applyBorder="1" applyAlignment="1" applyProtection="1">
      <alignment horizontal="center" vertical="center"/>
      <protection locked="0"/>
    </xf>
    <xf numFmtId="0" fontId="17" fillId="25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7" fillId="25" borderId="11" xfId="0" applyFont="1" applyFill="1" applyBorder="1" applyAlignment="1">
      <alignment horizontal="center" vertical="center"/>
    </xf>
    <xf numFmtId="164" fontId="17" fillId="24" borderId="36" xfId="0" applyNumberFormat="1" applyFont="1" applyFill="1" applyBorder="1" applyAlignment="1" applyProtection="1">
      <alignment horizontal="center" vertical="center"/>
      <protection locked="0"/>
    </xf>
    <xf numFmtId="164" fontId="17" fillId="24" borderId="37" xfId="0" applyNumberFormat="1" applyFont="1" applyFill="1" applyBorder="1" applyAlignment="1" applyProtection="1">
      <alignment horizontal="center" vertical="center"/>
      <protection locked="0"/>
    </xf>
    <xf numFmtId="0" fontId="17" fillId="24" borderId="13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7" fillId="24" borderId="25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28" borderId="38" xfId="0" applyFont="1" applyFill="1" applyBorder="1" applyAlignment="1">
      <alignment horizontal="center" vertical="center"/>
    </xf>
    <xf numFmtId="0" fontId="18" fillId="28" borderId="3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25" borderId="18" xfId="0" applyFont="1" applyFill="1" applyBorder="1" applyAlignment="1">
      <alignment horizontal="center" vertical="center"/>
    </xf>
    <xf numFmtId="0" fontId="19" fillId="24" borderId="25" xfId="0" applyFont="1" applyFill="1" applyBorder="1" applyAlignment="1" applyProtection="1">
      <alignment horizontal="center" vertical="center"/>
      <protection locked="0"/>
    </xf>
    <xf numFmtId="0" fontId="17" fillId="25" borderId="17" xfId="0" applyFont="1" applyFill="1" applyBorder="1" applyAlignment="1">
      <alignment horizontal="center" vertical="center"/>
    </xf>
    <xf numFmtId="0" fontId="17" fillId="25" borderId="1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24" borderId="25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 applyProtection="1">
      <alignment horizontal="center" vertical="center"/>
      <protection locked="0"/>
    </xf>
    <xf numFmtId="0" fontId="18" fillId="25" borderId="13" xfId="0" applyFont="1" applyFill="1" applyBorder="1" applyAlignment="1" applyProtection="1">
      <alignment horizontal="center" vertical="center"/>
      <protection locked="0"/>
    </xf>
    <xf numFmtId="0" fontId="17" fillId="25" borderId="25" xfId="0" applyFont="1" applyFill="1" applyBorder="1" applyAlignment="1">
      <alignment horizontal="center" vertical="center"/>
    </xf>
    <xf numFmtId="0" fontId="17" fillId="25" borderId="13" xfId="0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27" xfId="0" applyFont="1" applyBorder="1" applyAlignment="1">
      <alignment/>
    </xf>
    <xf numFmtId="0" fontId="22" fillId="25" borderId="10" xfId="0" applyFont="1" applyFill="1" applyBorder="1" applyAlignment="1" applyProtection="1">
      <alignment horizontal="center"/>
      <protection locked="0"/>
    </xf>
    <xf numFmtId="0" fontId="17" fillId="25" borderId="10" xfId="0" applyFont="1" applyFill="1" applyBorder="1" applyAlignment="1">
      <alignment horizontal="center"/>
    </xf>
    <xf numFmtId="0" fontId="17" fillId="25" borderId="19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164" fontId="17" fillId="24" borderId="39" xfId="0" applyNumberFormat="1" applyFont="1" applyFill="1" applyBorder="1" applyAlignment="1" applyProtection="1">
      <alignment horizontal="center" vertical="center"/>
      <protection locked="0"/>
    </xf>
    <xf numFmtId="164" fontId="17" fillId="24" borderId="15" xfId="0" applyNumberFormat="1" applyFont="1" applyFill="1" applyBorder="1" applyAlignment="1" applyProtection="1">
      <alignment horizontal="center" vertical="center"/>
      <protection locked="0"/>
    </xf>
    <xf numFmtId="0" fontId="19" fillId="24" borderId="13" xfId="0" applyFont="1" applyFill="1" applyBorder="1" applyAlignment="1" applyProtection="1">
      <alignment horizontal="center"/>
      <protection locked="0"/>
    </xf>
    <xf numFmtId="0" fontId="19" fillId="24" borderId="25" xfId="0" applyFont="1" applyFill="1" applyBorder="1" applyAlignment="1" applyProtection="1">
      <alignment horizontal="center"/>
      <protection locked="0"/>
    </xf>
    <xf numFmtId="0" fontId="17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tabSelected="1" zoomScale="82" zoomScaleNormal="82" zoomScalePageLayoutView="0" workbookViewId="0" topLeftCell="A130">
      <selection activeCell="J9" sqref="J9"/>
    </sheetView>
  </sheetViews>
  <sheetFormatPr defaultColWidth="8.796875" defaultRowHeight="14.25"/>
  <cols>
    <col min="1" max="1" width="3.5" style="4" customWidth="1"/>
    <col min="2" max="2" width="15.69921875" style="1" customWidth="1"/>
    <col min="3" max="3" width="22.3984375" style="5" customWidth="1"/>
    <col min="4" max="4" width="4.69921875" style="2" customWidth="1"/>
    <col min="5" max="5" width="6.3984375" style="2" customWidth="1"/>
    <col min="6" max="6" width="6.59765625" style="2" customWidth="1"/>
    <col min="7" max="7" width="14.5" style="2" customWidth="1"/>
    <col min="8" max="8" width="42.5" style="2" customWidth="1"/>
    <col min="9" max="9" width="15.09765625" style="10" customWidth="1"/>
    <col min="10" max="16384" width="9" style="5" customWidth="1"/>
  </cols>
  <sheetData>
    <row r="1" spans="1:9" ht="15.75">
      <c r="A1" s="150" t="s">
        <v>144</v>
      </c>
      <c r="B1" s="116"/>
      <c r="C1" s="116"/>
      <c r="D1" s="116"/>
      <c r="E1" s="116"/>
      <c r="F1" s="116"/>
      <c r="G1" s="116"/>
      <c r="H1" s="116"/>
      <c r="I1" s="116"/>
    </row>
    <row r="2" spans="1:9" ht="15.75">
      <c r="A2" s="150" t="s">
        <v>48</v>
      </c>
      <c r="B2" s="116"/>
      <c r="C2" s="116"/>
      <c r="D2" s="116"/>
      <c r="E2" s="116"/>
      <c r="F2" s="116"/>
      <c r="G2" s="116"/>
      <c r="H2" s="116"/>
      <c r="I2" s="116"/>
    </row>
    <row r="3" spans="1:9" ht="15.75">
      <c r="A3" s="150" t="s">
        <v>46</v>
      </c>
      <c r="B3" s="116"/>
      <c r="C3" s="116"/>
      <c r="D3" s="116"/>
      <c r="E3" s="116"/>
      <c r="F3" s="116"/>
      <c r="G3" s="116"/>
      <c r="H3" s="116"/>
      <c r="I3" s="116"/>
    </row>
    <row r="4" spans="1:9" ht="15" customHeight="1">
      <c r="A4" s="115" t="s">
        <v>47</v>
      </c>
      <c r="B4" s="116"/>
      <c r="C4" s="116"/>
      <c r="D4" s="116"/>
      <c r="E4" s="116"/>
      <c r="F4" s="116"/>
      <c r="G4" s="116"/>
      <c r="H4" s="116"/>
      <c r="I4" s="116"/>
    </row>
    <row r="5" spans="1:9" ht="18.75" customHeight="1">
      <c r="A5" s="144" t="s">
        <v>57</v>
      </c>
      <c r="B5" s="145"/>
      <c r="C5" s="145"/>
      <c r="D5" s="145"/>
      <c r="E5" s="145"/>
      <c r="F5" s="145"/>
      <c r="G5" s="145"/>
      <c r="H5" s="145"/>
      <c r="I5" s="145"/>
    </row>
    <row r="6" spans="1:9" ht="34.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s="1" customFormat="1" ht="51.75" customHeight="1">
      <c r="A7" s="16" t="s">
        <v>0</v>
      </c>
      <c r="B7" s="16" t="s">
        <v>1</v>
      </c>
      <c r="C7" s="16" t="s">
        <v>40</v>
      </c>
      <c r="D7" s="16" t="s">
        <v>2</v>
      </c>
      <c r="E7" s="16" t="s">
        <v>3</v>
      </c>
      <c r="F7" s="16" t="s">
        <v>39</v>
      </c>
      <c r="G7" s="16" t="s">
        <v>4</v>
      </c>
      <c r="H7" s="16" t="s">
        <v>51</v>
      </c>
      <c r="I7" s="17" t="s">
        <v>5</v>
      </c>
    </row>
    <row r="8" spans="1:9" ht="14.25" customHeight="1">
      <c r="A8" s="18">
        <v>1</v>
      </c>
      <c r="B8" s="19">
        <v>2</v>
      </c>
      <c r="C8" s="18">
        <v>3</v>
      </c>
      <c r="D8" s="18">
        <v>4</v>
      </c>
      <c r="E8" s="18">
        <v>5</v>
      </c>
      <c r="F8" s="18">
        <v>6</v>
      </c>
      <c r="G8" s="24">
        <v>7</v>
      </c>
      <c r="H8" s="24">
        <v>8</v>
      </c>
      <c r="I8" s="20">
        <v>9</v>
      </c>
    </row>
    <row r="9" spans="1:9" ht="17.25" customHeight="1" thickBot="1">
      <c r="A9" s="14">
        <v>1</v>
      </c>
      <c r="B9" s="47" t="s">
        <v>6</v>
      </c>
      <c r="C9" s="48" t="s">
        <v>50</v>
      </c>
      <c r="D9" s="46">
        <v>921</v>
      </c>
      <c r="E9" s="46">
        <v>92195</v>
      </c>
      <c r="F9" s="22">
        <v>4300</v>
      </c>
      <c r="G9" s="15" t="s">
        <v>41</v>
      </c>
      <c r="H9" s="15" t="s">
        <v>58</v>
      </c>
      <c r="I9" s="23">
        <v>9900</v>
      </c>
    </row>
    <row r="10" spans="1:9" s="6" customFormat="1" ht="18">
      <c r="A10" s="147" t="s">
        <v>7</v>
      </c>
      <c r="B10" s="148"/>
      <c r="C10" s="148"/>
      <c r="D10" s="148"/>
      <c r="E10" s="148"/>
      <c r="F10" s="148"/>
      <c r="G10" s="149"/>
      <c r="H10" s="34"/>
      <c r="I10" s="45">
        <f>SUM(I9)</f>
        <v>9900</v>
      </c>
    </row>
    <row r="11" spans="1:9" ht="15.75">
      <c r="A11" s="87">
        <v>2</v>
      </c>
      <c r="B11" s="100" t="s">
        <v>8</v>
      </c>
      <c r="C11" s="85" t="s">
        <v>50</v>
      </c>
      <c r="D11" s="140">
        <v>900</v>
      </c>
      <c r="E11" s="95">
        <v>90095</v>
      </c>
      <c r="F11" s="85">
        <v>4300</v>
      </c>
      <c r="G11" s="110" t="s">
        <v>41</v>
      </c>
      <c r="H11" s="42" t="s">
        <v>59</v>
      </c>
      <c r="I11" s="52">
        <v>2303</v>
      </c>
    </row>
    <row r="12" spans="1:9" ht="15.75">
      <c r="A12" s="88"/>
      <c r="B12" s="101"/>
      <c r="C12" s="94"/>
      <c r="D12" s="140"/>
      <c r="E12" s="95"/>
      <c r="F12" s="94"/>
      <c r="G12" s="135"/>
      <c r="H12" s="49" t="s">
        <v>60</v>
      </c>
      <c r="I12" s="68">
        <v>1000</v>
      </c>
    </row>
    <row r="13" spans="1:9" s="7" customFormat="1" ht="17.25" customHeight="1">
      <c r="A13" s="89"/>
      <c r="B13" s="102"/>
      <c r="C13" s="86"/>
      <c r="D13" s="51">
        <v>921</v>
      </c>
      <c r="E13" s="28">
        <v>92195</v>
      </c>
      <c r="F13" s="12">
        <v>4210</v>
      </c>
      <c r="G13" s="111"/>
      <c r="H13" s="49" t="s">
        <v>61</v>
      </c>
      <c r="I13" s="52">
        <v>2000</v>
      </c>
    </row>
    <row r="14" spans="1:9" ht="18">
      <c r="A14" s="141" t="s">
        <v>7</v>
      </c>
      <c r="B14" s="142"/>
      <c r="C14" s="142"/>
      <c r="D14" s="143"/>
      <c r="E14" s="143"/>
      <c r="F14" s="143"/>
      <c r="G14" s="143"/>
      <c r="H14" s="53"/>
      <c r="I14" s="40">
        <f>SUM(I11:I13)</f>
        <v>5303</v>
      </c>
    </row>
    <row r="15" spans="1:9" ht="24" customHeight="1">
      <c r="A15" s="125">
        <v>3</v>
      </c>
      <c r="B15" s="122" t="s">
        <v>62</v>
      </c>
      <c r="C15" s="85" t="s">
        <v>50</v>
      </c>
      <c r="D15" s="85">
        <v>921</v>
      </c>
      <c r="E15" s="85">
        <v>92109</v>
      </c>
      <c r="F15" s="85">
        <v>4270</v>
      </c>
      <c r="G15" s="85" t="s">
        <v>41</v>
      </c>
      <c r="H15" s="12" t="s">
        <v>63</v>
      </c>
      <c r="I15" s="26">
        <v>3000</v>
      </c>
    </row>
    <row r="16" spans="1:9" ht="18.75" customHeight="1">
      <c r="A16" s="126"/>
      <c r="B16" s="139"/>
      <c r="C16" s="94"/>
      <c r="D16" s="94"/>
      <c r="E16" s="94"/>
      <c r="F16" s="94"/>
      <c r="G16" s="94"/>
      <c r="H16" s="29" t="s">
        <v>64</v>
      </c>
      <c r="I16" s="21">
        <v>5000</v>
      </c>
    </row>
    <row r="17" spans="1:9" ht="18.75" customHeight="1">
      <c r="A17" s="126"/>
      <c r="B17" s="139"/>
      <c r="C17" s="94"/>
      <c r="D17" s="86"/>
      <c r="E17" s="86"/>
      <c r="F17" s="86"/>
      <c r="G17" s="86"/>
      <c r="H17" s="29" t="s">
        <v>65</v>
      </c>
      <c r="I17" s="21">
        <v>1870</v>
      </c>
    </row>
    <row r="18" spans="1:9" ht="18.75" customHeight="1">
      <c r="A18" s="127"/>
      <c r="B18" s="123"/>
      <c r="C18" s="86"/>
      <c r="D18" s="29">
        <v>921</v>
      </c>
      <c r="E18" s="29">
        <v>92109</v>
      </c>
      <c r="F18" s="29">
        <v>4300</v>
      </c>
      <c r="G18" s="29" t="s">
        <v>41</v>
      </c>
      <c r="H18" s="29" t="s">
        <v>66</v>
      </c>
      <c r="I18" s="21">
        <v>3000</v>
      </c>
    </row>
    <row r="19" spans="1:13" ht="16.5" customHeight="1">
      <c r="A19" s="104" t="s">
        <v>7</v>
      </c>
      <c r="B19" s="105"/>
      <c r="C19" s="105"/>
      <c r="D19" s="105"/>
      <c r="E19" s="105"/>
      <c r="F19" s="105"/>
      <c r="G19" s="105"/>
      <c r="H19" s="50"/>
      <c r="I19" s="55">
        <f>SUM(I15:I18)</f>
        <v>12870</v>
      </c>
      <c r="L19" s="138"/>
      <c r="M19" s="138"/>
    </row>
    <row r="20" spans="1:9" ht="17.25" customHeight="1">
      <c r="A20" s="120">
        <v>4</v>
      </c>
      <c r="B20" s="122" t="s">
        <v>9</v>
      </c>
      <c r="C20" s="120" t="s">
        <v>50</v>
      </c>
      <c r="D20" s="85">
        <v>921</v>
      </c>
      <c r="E20" s="85">
        <v>92195</v>
      </c>
      <c r="F20" s="85">
        <v>4210</v>
      </c>
      <c r="G20" s="85" t="s">
        <v>41</v>
      </c>
      <c r="H20" s="12" t="s">
        <v>139</v>
      </c>
      <c r="I20" s="21">
        <v>3200</v>
      </c>
    </row>
    <row r="21" spans="1:9" ht="18.75" customHeight="1">
      <c r="A21" s="124"/>
      <c r="B21" s="139"/>
      <c r="C21" s="124"/>
      <c r="D21" s="94"/>
      <c r="E21" s="94"/>
      <c r="F21" s="94"/>
      <c r="G21" s="94"/>
      <c r="H21" s="12" t="s">
        <v>67</v>
      </c>
      <c r="I21" s="21">
        <v>1500</v>
      </c>
    </row>
    <row r="22" spans="1:9" ht="17.25" customHeight="1">
      <c r="A22" s="121"/>
      <c r="B22" s="123"/>
      <c r="C22" s="121"/>
      <c r="D22" s="86"/>
      <c r="E22" s="86"/>
      <c r="F22" s="86"/>
      <c r="G22" s="86"/>
      <c r="H22" s="12" t="s">
        <v>68</v>
      </c>
      <c r="I22" s="21">
        <v>3892</v>
      </c>
    </row>
    <row r="23" spans="1:9" ht="18.75" thickBot="1">
      <c r="A23" s="104" t="s">
        <v>7</v>
      </c>
      <c r="B23" s="105"/>
      <c r="C23" s="105"/>
      <c r="D23" s="105"/>
      <c r="E23" s="105"/>
      <c r="F23" s="105"/>
      <c r="G23" s="134"/>
      <c r="H23" s="33"/>
      <c r="I23" s="44">
        <f>SUM(I20:I22)</f>
        <v>8592</v>
      </c>
    </row>
    <row r="24" spans="1:9" ht="15.75">
      <c r="A24" s="120">
        <v>5</v>
      </c>
      <c r="B24" s="122" t="s">
        <v>10</v>
      </c>
      <c r="C24" s="120" t="s">
        <v>50</v>
      </c>
      <c r="D24" s="12">
        <v>921</v>
      </c>
      <c r="E24" s="12">
        <v>92195</v>
      </c>
      <c r="F24" s="13">
        <v>4300</v>
      </c>
      <c r="G24" s="12" t="s">
        <v>41</v>
      </c>
      <c r="H24" s="12" t="s">
        <v>70</v>
      </c>
      <c r="I24" s="21">
        <v>3000</v>
      </c>
    </row>
    <row r="25" spans="1:9" ht="15.75">
      <c r="A25" s="121"/>
      <c r="B25" s="123"/>
      <c r="C25" s="121"/>
      <c r="D25" s="12">
        <v>926</v>
      </c>
      <c r="E25" s="12">
        <v>92695</v>
      </c>
      <c r="F25" s="13">
        <v>6060</v>
      </c>
      <c r="G25" s="31" t="s">
        <v>69</v>
      </c>
      <c r="H25" s="12" t="s">
        <v>53</v>
      </c>
      <c r="I25" s="21">
        <v>3500</v>
      </c>
    </row>
    <row r="26" spans="1:9" ht="18">
      <c r="A26" s="104" t="s">
        <v>7</v>
      </c>
      <c r="B26" s="105"/>
      <c r="C26" s="105"/>
      <c r="D26" s="105"/>
      <c r="E26" s="105"/>
      <c r="F26" s="105"/>
      <c r="G26" s="136"/>
      <c r="H26" s="33"/>
      <c r="I26" s="55">
        <f>SUM(I24:I25)</f>
        <v>6500</v>
      </c>
    </row>
    <row r="27" spans="1:9" ht="15.75">
      <c r="A27" s="85">
        <v>6</v>
      </c>
      <c r="B27" s="100" t="s">
        <v>11</v>
      </c>
      <c r="C27" s="85" t="s">
        <v>50</v>
      </c>
      <c r="D27" s="85">
        <v>900</v>
      </c>
      <c r="E27" s="85">
        <v>90095</v>
      </c>
      <c r="F27" s="12">
        <v>4210</v>
      </c>
      <c r="G27" s="36" t="s">
        <v>43</v>
      </c>
      <c r="H27" s="12" t="s">
        <v>71</v>
      </c>
      <c r="I27" s="30">
        <v>2400</v>
      </c>
    </row>
    <row r="28" spans="1:9" ht="15.75">
      <c r="A28" s="94"/>
      <c r="B28" s="101"/>
      <c r="C28" s="94"/>
      <c r="D28" s="94"/>
      <c r="E28" s="94"/>
      <c r="F28" s="28">
        <v>6060</v>
      </c>
      <c r="G28" s="25" t="s">
        <v>42</v>
      </c>
      <c r="H28" s="12" t="s">
        <v>72</v>
      </c>
      <c r="I28" s="26">
        <v>3500</v>
      </c>
    </row>
    <row r="29" spans="1:9" ht="15.75">
      <c r="A29" s="94"/>
      <c r="B29" s="101"/>
      <c r="C29" s="94"/>
      <c r="D29" s="94"/>
      <c r="E29" s="94"/>
      <c r="F29" s="12">
        <v>4210</v>
      </c>
      <c r="G29" s="25" t="s">
        <v>76</v>
      </c>
      <c r="H29" s="12" t="s">
        <v>73</v>
      </c>
      <c r="I29" s="30">
        <v>700</v>
      </c>
    </row>
    <row r="30" spans="1:9" ht="15.75">
      <c r="A30" s="94"/>
      <c r="B30" s="101"/>
      <c r="C30" s="94"/>
      <c r="D30" s="86"/>
      <c r="E30" s="86"/>
      <c r="F30" s="12">
        <v>6060</v>
      </c>
      <c r="G30" s="31" t="s">
        <v>69</v>
      </c>
      <c r="H30" s="12" t="s">
        <v>74</v>
      </c>
      <c r="I30" s="27">
        <v>3500</v>
      </c>
    </row>
    <row r="31" spans="1:9" ht="15.75">
      <c r="A31" s="86"/>
      <c r="B31" s="102"/>
      <c r="C31" s="86"/>
      <c r="D31" s="12">
        <v>921</v>
      </c>
      <c r="E31" s="12">
        <v>92195</v>
      </c>
      <c r="F31" s="12">
        <v>4300</v>
      </c>
      <c r="G31" s="31" t="s">
        <v>41</v>
      </c>
      <c r="H31" s="12" t="s">
        <v>75</v>
      </c>
      <c r="I31" s="21">
        <v>1000</v>
      </c>
    </row>
    <row r="32" spans="1:9" ht="18">
      <c r="A32" s="104" t="s">
        <v>7</v>
      </c>
      <c r="B32" s="105"/>
      <c r="C32" s="105"/>
      <c r="D32" s="105"/>
      <c r="E32" s="105"/>
      <c r="F32" s="105"/>
      <c r="G32" s="117"/>
      <c r="H32" s="33"/>
      <c r="I32" s="40">
        <f>SUM(I27:I31)</f>
        <v>11100</v>
      </c>
    </row>
    <row r="33" spans="1:9" ht="15.75">
      <c r="A33" s="112">
        <v>7</v>
      </c>
      <c r="B33" s="109" t="s">
        <v>77</v>
      </c>
      <c r="C33" s="95" t="s">
        <v>50</v>
      </c>
      <c r="D33" s="85">
        <v>921</v>
      </c>
      <c r="E33" s="85">
        <v>92195</v>
      </c>
      <c r="F33" s="12">
        <v>4300</v>
      </c>
      <c r="G33" s="15" t="s">
        <v>41</v>
      </c>
      <c r="H33" s="69" t="s">
        <v>52</v>
      </c>
      <c r="I33" s="21">
        <v>1300</v>
      </c>
    </row>
    <row r="34" spans="1:9" ht="15.75">
      <c r="A34" s="112"/>
      <c r="B34" s="109"/>
      <c r="C34" s="95"/>
      <c r="D34" s="86"/>
      <c r="E34" s="86"/>
      <c r="F34" s="12">
        <v>6060</v>
      </c>
      <c r="G34" s="15" t="s">
        <v>69</v>
      </c>
      <c r="H34" s="15" t="s">
        <v>61</v>
      </c>
      <c r="I34" s="21">
        <v>13288</v>
      </c>
    </row>
    <row r="35" spans="1:9" ht="18.75" thickBot="1">
      <c r="A35" s="104" t="s">
        <v>7</v>
      </c>
      <c r="B35" s="105"/>
      <c r="C35" s="105"/>
      <c r="D35" s="105"/>
      <c r="E35" s="105"/>
      <c r="F35" s="105"/>
      <c r="G35" s="136"/>
      <c r="H35" s="33"/>
      <c r="I35" s="44">
        <f>SUM(I33:I34)</f>
        <v>14588</v>
      </c>
    </row>
    <row r="36" spans="1:9" ht="15.75" customHeight="1">
      <c r="A36" s="85">
        <v>8</v>
      </c>
      <c r="B36" s="100" t="s">
        <v>12</v>
      </c>
      <c r="C36" s="85" t="s">
        <v>50</v>
      </c>
      <c r="D36" s="95">
        <v>900</v>
      </c>
      <c r="E36" s="95">
        <v>90095</v>
      </c>
      <c r="F36" s="12">
        <v>4300</v>
      </c>
      <c r="G36" s="85" t="s">
        <v>43</v>
      </c>
      <c r="H36" s="12" t="s">
        <v>78</v>
      </c>
      <c r="I36" s="30">
        <v>1500</v>
      </c>
    </row>
    <row r="37" spans="1:9" ht="15.75">
      <c r="A37" s="94"/>
      <c r="B37" s="101"/>
      <c r="C37" s="94"/>
      <c r="D37" s="95"/>
      <c r="E37" s="95"/>
      <c r="F37" s="28">
        <v>4210</v>
      </c>
      <c r="G37" s="86"/>
      <c r="H37" s="15" t="s">
        <v>79</v>
      </c>
      <c r="I37" s="26">
        <v>200</v>
      </c>
    </row>
    <row r="38" spans="1:9" ht="15.75">
      <c r="A38" s="94"/>
      <c r="B38" s="101"/>
      <c r="C38" s="94"/>
      <c r="D38" s="85">
        <v>921</v>
      </c>
      <c r="E38" s="85">
        <v>92195</v>
      </c>
      <c r="F38" s="85">
        <v>4210</v>
      </c>
      <c r="G38" s="110" t="s">
        <v>41</v>
      </c>
      <c r="H38" s="15" t="s">
        <v>80</v>
      </c>
      <c r="I38" s="39">
        <v>1500</v>
      </c>
    </row>
    <row r="39" spans="1:9" ht="15.75">
      <c r="A39" s="94"/>
      <c r="B39" s="101"/>
      <c r="C39" s="94"/>
      <c r="D39" s="94"/>
      <c r="E39" s="94"/>
      <c r="F39" s="86"/>
      <c r="G39" s="111"/>
      <c r="H39" s="15" t="s">
        <v>81</v>
      </c>
      <c r="I39" s="54">
        <v>700</v>
      </c>
    </row>
    <row r="40" spans="1:9" ht="15.75">
      <c r="A40" s="94"/>
      <c r="B40" s="101"/>
      <c r="C40" s="94"/>
      <c r="D40" s="86"/>
      <c r="E40" s="86"/>
      <c r="F40" s="12">
        <v>6060</v>
      </c>
      <c r="G40" s="35" t="s">
        <v>84</v>
      </c>
      <c r="H40" s="15" t="s">
        <v>82</v>
      </c>
      <c r="I40" s="21">
        <v>4023</v>
      </c>
    </row>
    <row r="41" spans="1:9" ht="15.75">
      <c r="A41" s="86"/>
      <c r="B41" s="102"/>
      <c r="C41" s="86"/>
      <c r="D41" s="12">
        <v>926</v>
      </c>
      <c r="E41" s="12">
        <v>92695</v>
      </c>
      <c r="F41" s="12">
        <v>4210</v>
      </c>
      <c r="G41" s="35" t="s">
        <v>41</v>
      </c>
      <c r="H41" s="15" t="s">
        <v>83</v>
      </c>
      <c r="I41" s="56">
        <v>300</v>
      </c>
    </row>
    <row r="42" spans="1:9" ht="18.75" thickBot="1">
      <c r="A42" s="104" t="s">
        <v>7</v>
      </c>
      <c r="B42" s="105"/>
      <c r="C42" s="105"/>
      <c r="D42" s="105"/>
      <c r="E42" s="105"/>
      <c r="F42" s="105"/>
      <c r="G42" s="136"/>
      <c r="H42" s="33"/>
      <c r="I42" s="44">
        <f>SUM(I36:I41)</f>
        <v>8223</v>
      </c>
    </row>
    <row r="43" spans="1:9" ht="30.75" customHeight="1" thickBot="1">
      <c r="A43" s="12">
        <v>9</v>
      </c>
      <c r="B43" s="11" t="s">
        <v>13</v>
      </c>
      <c r="C43" s="12" t="s">
        <v>50</v>
      </c>
      <c r="D43" s="12">
        <v>600</v>
      </c>
      <c r="E43" s="12">
        <v>60016</v>
      </c>
      <c r="F43" s="12">
        <v>4270</v>
      </c>
      <c r="G43" s="25" t="s">
        <v>43</v>
      </c>
      <c r="H43" s="12" t="s">
        <v>85</v>
      </c>
      <c r="I43" s="39">
        <v>9653</v>
      </c>
    </row>
    <row r="44" spans="1:9" ht="18.75" thickBot="1">
      <c r="A44" s="104" t="s">
        <v>7</v>
      </c>
      <c r="B44" s="105"/>
      <c r="C44" s="105"/>
      <c r="D44" s="105"/>
      <c r="E44" s="105"/>
      <c r="F44" s="105"/>
      <c r="G44" s="117"/>
      <c r="H44" s="33"/>
      <c r="I44" s="38">
        <f>SUM(I43)</f>
        <v>9653</v>
      </c>
    </row>
    <row r="45" spans="1:9" ht="11.25" customHeight="1">
      <c r="A45" s="85">
        <v>10</v>
      </c>
      <c r="B45" s="100" t="s">
        <v>14</v>
      </c>
      <c r="C45" s="85" t="s">
        <v>50</v>
      </c>
      <c r="D45" s="95">
        <v>900</v>
      </c>
      <c r="E45" s="95">
        <v>90095</v>
      </c>
      <c r="F45" s="85">
        <v>4210</v>
      </c>
      <c r="G45" s="110" t="s">
        <v>41</v>
      </c>
      <c r="H45" s="85" t="s">
        <v>86</v>
      </c>
      <c r="I45" s="151">
        <v>2000</v>
      </c>
    </row>
    <row r="46" spans="1:9" ht="11.25" customHeight="1">
      <c r="A46" s="94"/>
      <c r="B46" s="101"/>
      <c r="C46" s="94"/>
      <c r="D46" s="95"/>
      <c r="E46" s="95"/>
      <c r="F46" s="86"/>
      <c r="G46" s="111"/>
      <c r="H46" s="86"/>
      <c r="I46" s="152"/>
    </row>
    <row r="47" spans="1:9" ht="29.25" customHeight="1">
      <c r="A47" s="94"/>
      <c r="B47" s="101"/>
      <c r="C47" s="94"/>
      <c r="D47" s="85">
        <v>921</v>
      </c>
      <c r="E47" s="85">
        <v>92195</v>
      </c>
      <c r="F47" s="85">
        <v>4210</v>
      </c>
      <c r="G47" s="153" t="s">
        <v>41</v>
      </c>
      <c r="H47" s="64" t="s">
        <v>140</v>
      </c>
      <c r="I47" s="39">
        <v>1900</v>
      </c>
    </row>
    <row r="48" spans="1:9" ht="21.75" customHeight="1">
      <c r="A48" s="94"/>
      <c r="B48" s="101"/>
      <c r="C48" s="94"/>
      <c r="D48" s="94"/>
      <c r="E48" s="94"/>
      <c r="F48" s="86"/>
      <c r="G48" s="154"/>
      <c r="H48" s="15" t="s">
        <v>56</v>
      </c>
      <c r="I48" s="21">
        <v>2000</v>
      </c>
    </row>
    <row r="49" spans="1:9" ht="21.75" customHeight="1">
      <c r="A49" s="94"/>
      <c r="B49" s="101"/>
      <c r="C49" s="94"/>
      <c r="D49" s="86"/>
      <c r="E49" s="86"/>
      <c r="F49" s="12">
        <v>4300</v>
      </c>
      <c r="G49" s="59"/>
      <c r="H49" s="15" t="s">
        <v>87</v>
      </c>
      <c r="I49" s="60">
        <v>2000</v>
      </c>
    </row>
    <row r="50" spans="1:9" ht="21.75" customHeight="1">
      <c r="A50" s="86"/>
      <c r="B50" s="102"/>
      <c r="C50" s="86"/>
      <c r="D50" s="12">
        <v>926</v>
      </c>
      <c r="E50" s="12">
        <v>92695</v>
      </c>
      <c r="F50" s="12">
        <v>6050</v>
      </c>
      <c r="G50" s="15" t="s">
        <v>69</v>
      </c>
      <c r="H50" s="15" t="s">
        <v>88</v>
      </c>
      <c r="I50" s="21">
        <v>8800</v>
      </c>
    </row>
    <row r="51" spans="1:9" ht="18">
      <c r="A51" s="104" t="s">
        <v>7</v>
      </c>
      <c r="B51" s="105"/>
      <c r="C51" s="105"/>
      <c r="D51" s="105"/>
      <c r="E51" s="105"/>
      <c r="F51" s="105"/>
      <c r="G51" s="137"/>
      <c r="H51" s="33"/>
      <c r="I51" s="40">
        <f>SUM(I45:I50)</f>
        <v>16700</v>
      </c>
    </row>
    <row r="52" spans="1:9" ht="15.75">
      <c r="A52" s="120">
        <v>11</v>
      </c>
      <c r="B52" s="100" t="s">
        <v>15</v>
      </c>
      <c r="C52" s="120" t="s">
        <v>50</v>
      </c>
      <c r="D52" s="12">
        <v>600</v>
      </c>
      <c r="E52" s="12">
        <v>60095</v>
      </c>
      <c r="F52" s="28">
        <v>6060</v>
      </c>
      <c r="G52" s="22" t="s">
        <v>84</v>
      </c>
      <c r="H52" s="15" t="s">
        <v>89</v>
      </c>
      <c r="I52" s="27">
        <v>6750</v>
      </c>
    </row>
    <row r="53" spans="1:9" ht="15.75">
      <c r="A53" s="124"/>
      <c r="B53" s="101"/>
      <c r="C53" s="124"/>
      <c r="D53" s="85">
        <v>921</v>
      </c>
      <c r="E53" s="85">
        <v>92195</v>
      </c>
      <c r="F53" s="28">
        <v>4210</v>
      </c>
      <c r="G53" s="110" t="s">
        <v>41</v>
      </c>
      <c r="H53" s="15" t="s">
        <v>90</v>
      </c>
      <c r="I53" s="26">
        <v>800</v>
      </c>
    </row>
    <row r="54" spans="1:9" ht="16.5" thickBot="1">
      <c r="A54" s="121"/>
      <c r="B54" s="102"/>
      <c r="C54" s="121"/>
      <c r="D54" s="86"/>
      <c r="E54" s="86"/>
      <c r="F54" s="12">
        <v>4300</v>
      </c>
      <c r="G54" s="111"/>
      <c r="H54" s="15" t="s">
        <v>91</v>
      </c>
      <c r="I54" s="70">
        <v>3500</v>
      </c>
    </row>
    <row r="55" spans="1:9" ht="18.75" thickBot="1">
      <c r="A55" s="104" t="s">
        <v>7</v>
      </c>
      <c r="B55" s="105"/>
      <c r="C55" s="105"/>
      <c r="D55" s="105"/>
      <c r="E55" s="105"/>
      <c r="F55" s="105"/>
      <c r="G55" s="136"/>
      <c r="H55" s="33"/>
      <c r="I55" s="38">
        <f>SUM(I52:I54)</f>
        <v>11050</v>
      </c>
    </row>
    <row r="56" spans="1:9" ht="25.5" customHeight="1">
      <c r="A56" s="85">
        <v>12</v>
      </c>
      <c r="B56" s="90" t="s">
        <v>16</v>
      </c>
      <c r="C56" s="85" t="s">
        <v>50</v>
      </c>
      <c r="D56" s="28">
        <v>900</v>
      </c>
      <c r="E56" s="28">
        <v>90095</v>
      </c>
      <c r="F56" s="28">
        <v>6060</v>
      </c>
      <c r="G56" s="36" t="s">
        <v>42</v>
      </c>
      <c r="H56" s="28" t="s">
        <v>92</v>
      </c>
      <c r="I56" s="39">
        <v>11862</v>
      </c>
    </row>
    <row r="57" spans="1:9" ht="18" customHeight="1">
      <c r="A57" s="94"/>
      <c r="B57" s="91"/>
      <c r="C57" s="94"/>
      <c r="D57" s="85">
        <v>921</v>
      </c>
      <c r="E57" s="85">
        <v>92195</v>
      </c>
      <c r="F57" s="12">
        <v>4210</v>
      </c>
      <c r="G57" s="12" t="s">
        <v>41</v>
      </c>
      <c r="H57" s="12" t="s">
        <v>93</v>
      </c>
      <c r="I57" s="21">
        <v>800</v>
      </c>
    </row>
    <row r="58" spans="1:9" ht="18" customHeight="1">
      <c r="A58" s="86"/>
      <c r="B58" s="92"/>
      <c r="C58" s="86"/>
      <c r="D58" s="86"/>
      <c r="E58" s="86"/>
      <c r="F58" s="12">
        <v>6060</v>
      </c>
      <c r="G58" s="12" t="s">
        <v>69</v>
      </c>
      <c r="H58" s="12" t="s">
        <v>94</v>
      </c>
      <c r="I58" s="21">
        <v>800</v>
      </c>
    </row>
    <row r="59" spans="1:9" ht="18.75" customHeight="1">
      <c r="A59" s="113" t="s">
        <v>7</v>
      </c>
      <c r="B59" s="114"/>
      <c r="C59" s="114"/>
      <c r="D59" s="114"/>
      <c r="E59" s="114"/>
      <c r="F59" s="114"/>
      <c r="G59" s="114"/>
      <c r="H59" s="50"/>
      <c r="I59" s="40">
        <f>SUM(I56:I58)</f>
        <v>13462</v>
      </c>
    </row>
    <row r="60" spans="1:9" ht="24" customHeight="1">
      <c r="A60" s="85">
        <v>13</v>
      </c>
      <c r="B60" s="100" t="s">
        <v>17</v>
      </c>
      <c r="C60" s="85" t="s">
        <v>50</v>
      </c>
      <c r="D60" s="12">
        <v>900</v>
      </c>
      <c r="E60" s="12">
        <v>90095</v>
      </c>
      <c r="F60" s="12">
        <v>4210</v>
      </c>
      <c r="G60" s="25" t="s">
        <v>41</v>
      </c>
      <c r="H60" s="12" t="s">
        <v>95</v>
      </c>
      <c r="I60" s="21">
        <v>392</v>
      </c>
    </row>
    <row r="61" spans="1:9" ht="19.5" customHeight="1">
      <c r="A61" s="94"/>
      <c r="B61" s="101"/>
      <c r="C61" s="94"/>
      <c r="D61" s="85">
        <v>921</v>
      </c>
      <c r="E61" s="85">
        <v>92195</v>
      </c>
      <c r="F61" s="85">
        <v>4270</v>
      </c>
      <c r="G61" s="85" t="s">
        <v>41</v>
      </c>
      <c r="H61" s="12" t="s">
        <v>96</v>
      </c>
      <c r="I61" s="21">
        <v>10000</v>
      </c>
    </row>
    <row r="62" spans="1:9" ht="18" customHeight="1">
      <c r="A62" s="94"/>
      <c r="B62" s="101"/>
      <c r="C62" s="94"/>
      <c r="D62" s="86"/>
      <c r="E62" s="86"/>
      <c r="F62" s="86"/>
      <c r="G62" s="86"/>
      <c r="H62" s="12" t="s">
        <v>97</v>
      </c>
      <c r="I62" s="21">
        <v>7000</v>
      </c>
    </row>
    <row r="63" spans="1:9" ht="19.5" customHeight="1">
      <c r="A63" s="86"/>
      <c r="B63" s="102"/>
      <c r="C63" s="86"/>
      <c r="D63" s="12">
        <v>921</v>
      </c>
      <c r="E63" s="12">
        <v>92195</v>
      </c>
      <c r="F63" s="12">
        <v>4300</v>
      </c>
      <c r="G63" s="36" t="s">
        <v>76</v>
      </c>
      <c r="H63" s="12" t="s">
        <v>52</v>
      </c>
      <c r="I63" s="21">
        <v>2000</v>
      </c>
    </row>
    <row r="64" spans="1:9" ht="18.75" thickBot="1">
      <c r="A64" s="104" t="s">
        <v>7</v>
      </c>
      <c r="B64" s="105"/>
      <c r="C64" s="105"/>
      <c r="D64" s="105"/>
      <c r="E64" s="105"/>
      <c r="F64" s="105"/>
      <c r="G64" s="134"/>
      <c r="H64" s="33"/>
      <c r="I64" s="44">
        <f>SUM(I60:I63)</f>
        <v>19392</v>
      </c>
    </row>
    <row r="65" spans="1:9" ht="24.75" customHeight="1">
      <c r="A65" s="13">
        <v>14</v>
      </c>
      <c r="B65" s="57" t="s">
        <v>18</v>
      </c>
      <c r="C65" s="13" t="s">
        <v>50</v>
      </c>
      <c r="D65" s="12">
        <v>600</v>
      </c>
      <c r="E65" s="12">
        <v>60095</v>
      </c>
      <c r="F65" s="12">
        <v>6050</v>
      </c>
      <c r="G65" s="12" t="s">
        <v>69</v>
      </c>
      <c r="H65" s="12" t="s">
        <v>141</v>
      </c>
      <c r="I65" s="21">
        <v>7121</v>
      </c>
    </row>
    <row r="66" spans="1:9" ht="18">
      <c r="A66" s="104" t="s">
        <v>7</v>
      </c>
      <c r="B66" s="105"/>
      <c r="C66" s="105"/>
      <c r="D66" s="105"/>
      <c r="E66" s="105"/>
      <c r="F66" s="105"/>
      <c r="G66" s="137"/>
      <c r="H66" s="33"/>
      <c r="I66" s="40">
        <f>SUM(I65:I65)</f>
        <v>7121</v>
      </c>
    </row>
    <row r="67" spans="1:9" ht="15.75">
      <c r="A67" s="95">
        <v>15</v>
      </c>
      <c r="B67" s="109" t="s">
        <v>19</v>
      </c>
      <c r="C67" s="95" t="s">
        <v>50</v>
      </c>
      <c r="D67" s="85">
        <v>926</v>
      </c>
      <c r="E67" s="85">
        <v>92695</v>
      </c>
      <c r="F67" s="85">
        <v>4300</v>
      </c>
      <c r="G67" s="110" t="s">
        <v>41</v>
      </c>
      <c r="H67" s="15" t="s">
        <v>98</v>
      </c>
      <c r="I67" s="26">
        <v>6000</v>
      </c>
    </row>
    <row r="68" spans="1:9" ht="15.75">
      <c r="A68" s="112"/>
      <c r="B68" s="109"/>
      <c r="C68" s="133"/>
      <c r="D68" s="94"/>
      <c r="E68" s="94"/>
      <c r="F68" s="94"/>
      <c r="G68" s="135"/>
      <c r="H68" s="15" t="s">
        <v>99</v>
      </c>
      <c r="I68" s="21">
        <v>2300</v>
      </c>
    </row>
    <row r="69" spans="1:9" ht="15.75">
      <c r="A69" s="112"/>
      <c r="B69" s="109"/>
      <c r="C69" s="133"/>
      <c r="D69" s="86"/>
      <c r="E69" s="86"/>
      <c r="F69" s="86"/>
      <c r="G69" s="111"/>
      <c r="H69" s="12" t="s">
        <v>100</v>
      </c>
      <c r="I69" s="21">
        <v>1000</v>
      </c>
    </row>
    <row r="70" spans="1:9" ht="18">
      <c r="A70" s="104" t="s">
        <v>7</v>
      </c>
      <c r="B70" s="105"/>
      <c r="C70" s="105"/>
      <c r="D70" s="105"/>
      <c r="E70" s="105"/>
      <c r="F70" s="105"/>
      <c r="G70" s="136"/>
      <c r="H70" s="33"/>
      <c r="I70" s="40">
        <f>SUM(I67:I69)</f>
        <v>9300</v>
      </c>
    </row>
    <row r="71" spans="1:9" ht="27.75" customHeight="1">
      <c r="A71" s="85">
        <v>16</v>
      </c>
      <c r="B71" s="100" t="s">
        <v>20</v>
      </c>
      <c r="C71" s="85" t="s">
        <v>50</v>
      </c>
      <c r="D71" s="85">
        <v>921</v>
      </c>
      <c r="E71" s="85">
        <v>92195</v>
      </c>
      <c r="F71" s="85">
        <v>4210</v>
      </c>
      <c r="G71" s="85" t="s">
        <v>43</v>
      </c>
      <c r="H71" s="12" t="s">
        <v>101</v>
      </c>
      <c r="I71" s="21">
        <v>3000</v>
      </c>
    </row>
    <row r="72" spans="1:9" ht="20.25" customHeight="1">
      <c r="A72" s="94"/>
      <c r="B72" s="101"/>
      <c r="C72" s="94"/>
      <c r="D72" s="94"/>
      <c r="E72" s="94"/>
      <c r="F72" s="94"/>
      <c r="G72" s="94"/>
      <c r="H72" s="12" t="s">
        <v>103</v>
      </c>
      <c r="I72" s="21">
        <v>3000</v>
      </c>
    </row>
    <row r="73" spans="1:9" ht="22.5" customHeight="1">
      <c r="A73" s="94"/>
      <c r="B73" s="101"/>
      <c r="C73" s="94"/>
      <c r="D73" s="86"/>
      <c r="E73" s="86"/>
      <c r="F73" s="86"/>
      <c r="G73" s="86"/>
      <c r="H73" s="12" t="s">
        <v>102</v>
      </c>
      <c r="I73" s="21">
        <v>2000</v>
      </c>
    </row>
    <row r="74" spans="1:9" ht="19.5" customHeight="1">
      <c r="A74" s="94"/>
      <c r="B74" s="101"/>
      <c r="C74" s="94"/>
      <c r="D74" s="12">
        <v>921</v>
      </c>
      <c r="E74" s="12">
        <v>92195</v>
      </c>
      <c r="F74" s="12">
        <v>6060</v>
      </c>
      <c r="G74" s="25" t="s">
        <v>69</v>
      </c>
      <c r="H74" s="12" t="s">
        <v>68</v>
      </c>
      <c r="I74" s="21">
        <v>5000</v>
      </c>
    </row>
    <row r="75" spans="1:9" ht="19.5" customHeight="1">
      <c r="A75" s="86"/>
      <c r="B75" s="102"/>
      <c r="C75" s="86"/>
      <c r="D75" s="12">
        <v>900</v>
      </c>
      <c r="E75" s="12">
        <v>90095</v>
      </c>
      <c r="F75" s="12">
        <v>4300</v>
      </c>
      <c r="G75" s="25" t="s">
        <v>41</v>
      </c>
      <c r="H75" s="12" t="s">
        <v>104</v>
      </c>
      <c r="I75" s="21">
        <v>3362</v>
      </c>
    </row>
    <row r="76" spans="1:9" ht="18">
      <c r="A76" s="104" t="s">
        <v>7</v>
      </c>
      <c r="B76" s="105"/>
      <c r="C76" s="105"/>
      <c r="D76" s="105"/>
      <c r="E76" s="105"/>
      <c r="F76" s="105"/>
      <c r="G76" s="134"/>
      <c r="H76" s="53"/>
      <c r="I76" s="40">
        <f>SUM(I71:I75)</f>
        <v>16362</v>
      </c>
    </row>
    <row r="77" spans="1:9" ht="24.75" customHeight="1">
      <c r="A77" s="85">
        <v>17</v>
      </c>
      <c r="B77" s="100" t="s">
        <v>21</v>
      </c>
      <c r="C77" s="85" t="s">
        <v>50</v>
      </c>
      <c r="D77" s="85">
        <v>900</v>
      </c>
      <c r="E77" s="85">
        <v>90095</v>
      </c>
      <c r="F77" s="12">
        <v>4210</v>
      </c>
      <c r="G77" s="110" t="s">
        <v>41</v>
      </c>
      <c r="H77" s="14" t="s">
        <v>105</v>
      </c>
      <c r="I77" s="21">
        <v>1500</v>
      </c>
    </row>
    <row r="78" spans="1:9" ht="22.5" customHeight="1">
      <c r="A78" s="94"/>
      <c r="B78" s="101"/>
      <c r="C78" s="94"/>
      <c r="D78" s="86"/>
      <c r="E78" s="86"/>
      <c r="F78" s="12">
        <v>4300</v>
      </c>
      <c r="G78" s="135"/>
      <c r="H78" s="14" t="s">
        <v>106</v>
      </c>
      <c r="I78" s="21">
        <v>6029</v>
      </c>
    </row>
    <row r="79" spans="1:9" ht="22.5" customHeight="1">
      <c r="A79" s="94"/>
      <c r="B79" s="101"/>
      <c r="C79" s="94"/>
      <c r="D79" s="85">
        <v>921</v>
      </c>
      <c r="E79" s="85">
        <v>92195</v>
      </c>
      <c r="F79" s="12">
        <v>4210</v>
      </c>
      <c r="G79" s="135"/>
      <c r="H79" s="14" t="s">
        <v>142</v>
      </c>
      <c r="I79" s="21">
        <v>2000</v>
      </c>
    </row>
    <row r="80" spans="1:9" ht="22.5" customHeight="1">
      <c r="A80" s="94"/>
      <c r="B80" s="101"/>
      <c r="C80" s="94"/>
      <c r="D80" s="86"/>
      <c r="E80" s="86"/>
      <c r="F80" s="12">
        <v>4300</v>
      </c>
      <c r="G80" s="111"/>
      <c r="H80" s="14" t="s">
        <v>107</v>
      </c>
      <c r="I80" s="21">
        <v>5000</v>
      </c>
    </row>
    <row r="81" spans="1:9" ht="19.5" customHeight="1">
      <c r="A81" s="86"/>
      <c r="B81" s="102"/>
      <c r="C81" s="86"/>
      <c r="D81" s="12">
        <v>926</v>
      </c>
      <c r="E81" s="12">
        <v>92695</v>
      </c>
      <c r="F81" s="12">
        <v>6060</v>
      </c>
      <c r="G81" s="14" t="s">
        <v>69</v>
      </c>
      <c r="H81" s="14" t="s">
        <v>108</v>
      </c>
      <c r="I81" s="21">
        <v>3500</v>
      </c>
    </row>
    <row r="82" spans="1:9" ht="18">
      <c r="A82" s="104" t="s">
        <v>7</v>
      </c>
      <c r="B82" s="105"/>
      <c r="C82" s="105"/>
      <c r="D82" s="105"/>
      <c r="E82" s="105"/>
      <c r="F82" s="105"/>
      <c r="G82" s="137"/>
      <c r="H82" s="50"/>
      <c r="I82" s="40">
        <f>SUM(I77:I81)</f>
        <v>18029</v>
      </c>
    </row>
    <row r="83" spans="1:9" ht="15.75">
      <c r="A83" s="13">
        <v>18</v>
      </c>
      <c r="B83" s="11" t="s">
        <v>22</v>
      </c>
      <c r="C83" s="13" t="s">
        <v>50</v>
      </c>
      <c r="D83" s="12">
        <v>921</v>
      </c>
      <c r="E83" s="12">
        <v>92195</v>
      </c>
      <c r="F83" s="29">
        <v>6060</v>
      </c>
      <c r="G83" s="12" t="s">
        <v>69</v>
      </c>
      <c r="H83" s="12" t="s">
        <v>109</v>
      </c>
      <c r="I83" s="21">
        <v>9040</v>
      </c>
    </row>
    <row r="84" spans="1:9" ht="18.75" thickBot="1">
      <c r="A84" s="104" t="s">
        <v>7</v>
      </c>
      <c r="B84" s="105"/>
      <c r="C84" s="105"/>
      <c r="D84" s="105"/>
      <c r="E84" s="105"/>
      <c r="F84" s="105"/>
      <c r="G84" s="136"/>
      <c r="H84" s="33"/>
      <c r="I84" s="44">
        <f>SUM(I83:I83)</f>
        <v>9040</v>
      </c>
    </row>
    <row r="85" spans="1:9" ht="47.25" customHeight="1" thickBot="1">
      <c r="A85" s="12">
        <v>19</v>
      </c>
      <c r="B85" s="11" t="s">
        <v>23</v>
      </c>
      <c r="C85" s="12" t="s">
        <v>50</v>
      </c>
      <c r="D85" s="12">
        <v>600</v>
      </c>
      <c r="E85" s="12">
        <v>60095</v>
      </c>
      <c r="F85" s="12">
        <v>6050</v>
      </c>
      <c r="G85" s="25" t="s">
        <v>42</v>
      </c>
      <c r="H85" s="32" t="s">
        <v>110</v>
      </c>
      <c r="I85" s="39">
        <v>7532</v>
      </c>
    </row>
    <row r="86" spans="1:9" ht="18">
      <c r="A86" s="104" t="s">
        <v>7</v>
      </c>
      <c r="B86" s="105"/>
      <c r="C86" s="105"/>
      <c r="D86" s="105"/>
      <c r="E86" s="105"/>
      <c r="F86" s="105"/>
      <c r="G86" s="117"/>
      <c r="H86" s="33"/>
      <c r="I86" s="43">
        <f>SUM(I85)</f>
        <v>7532</v>
      </c>
    </row>
    <row r="87" spans="1:9" ht="24" customHeight="1">
      <c r="A87" s="85">
        <v>20</v>
      </c>
      <c r="B87" s="100" t="s">
        <v>24</v>
      </c>
      <c r="C87" s="85" t="s">
        <v>50</v>
      </c>
      <c r="D87" s="12">
        <v>900</v>
      </c>
      <c r="E87" s="12">
        <v>90095</v>
      </c>
      <c r="F87" s="12">
        <v>4300</v>
      </c>
      <c r="G87" s="14" t="s">
        <v>41</v>
      </c>
      <c r="H87" s="14" t="s">
        <v>111</v>
      </c>
      <c r="I87" s="21">
        <v>655</v>
      </c>
    </row>
    <row r="88" spans="1:9" ht="23.25" customHeight="1">
      <c r="A88" s="94"/>
      <c r="B88" s="101"/>
      <c r="C88" s="94"/>
      <c r="D88" s="85">
        <v>921</v>
      </c>
      <c r="E88" s="85">
        <v>92195</v>
      </c>
      <c r="F88" s="12">
        <v>4300</v>
      </c>
      <c r="G88" s="14" t="s">
        <v>41</v>
      </c>
      <c r="H88" s="14" t="s">
        <v>75</v>
      </c>
      <c r="I88" s="21">
        <v>800</v>
      </c>
    </row>
    <row r="89" spans="1:9" ht="21.75" customHeight="1">
      <c r="A89" s="94"/>
      <c r="B89" s="101"/>
      <c r="C89" s="94"/>
      <c r="D89" s="94"/>
      <c r="E89" s="94"/>
      <c r="F89" s="85">
        <v>6060</v>
      </c>
      <c r="G89" s="110" t="s">
        <v>69</v>
      </c>
      <c r="H89" s="14" t="s">
        <v>54</v>
      </c>
      <c r="I89" s="21">
        <v>8000</v>
      </c>
    </row>
    <row r="90" spans="1:9" ht="19.5" customHeight="1">
      <c r="A90" s="86"/>
      <c r="B90" s="102"/>
      <c r="C90" s="86"/>
      <c r="D90" s="86"/>
      <c r="E90" s="86"/>
      <c r="F90" s="86"/>
      <c r="G90" s="111"/>
      <c r="H90" s="14" t="s">
        <v>112</v>
      </c>
      <c r="I90" s="21">
        <v>1800</v>
      </c>
    </row>
    <row r="91" spans="1:9" ht="18">
      <c r="A91" s="104" t="s">
        <v>7</v>
      </c>
      <c r="B91" s="105"/>
      <c r="C91" s="105"/>
      <c r="D91" s="105"/>
      <c r="E91" s="105"/>
      <c r="F91" s="105"/>
      <c r="G91" s="105"/>
      <c r="H91" s="33"/>
      <c r="I91" s="40">
        <f>SUM(I87:I90)</f>
        <v>11255</v>
      </c>
    </row>
    <row r="92" spans="1:9" ht="32.25" thickBot="1">
      <c r="A92" s="67">
        <v>21</v>
      </c>
      <c r="B92" s="62" t="s">
        <v>25</v>
      </c>
      <c r="C92" s="67" t="s">
        <v>50</v>
      </c>
      <c r="D92" s="29">
        <v>921</v>
      </c>
      <c r="E92" s="29">
        <v>92195</v>
      </c>
      <c r="F92" s="31">
        <v>6060</v>
      </c>
      <c r="G92" s="31" t="s">
        <v>69</v>
      </c>
      <c r="H92" s="12" t="s">
        <v>54</v>
      </c>
      <c r="I92" s="27">
        <v>5541</v>
      </c>
    </row>
    <row r="93" spans="1:9" ht="18">
      <c r="A93" s="96" t="s">
        <v>7</v>
      </c>
      <c r="B93" s="97"/>
      <c r="C93" s="97"/>
      <c r="D93" s="97"/>
      <c r="E93" s="97"/>
      <c r="F93" s="97"/>
      <c r="G93" s="103"/>
      <c r="H93" s="33"/>
      <c r="I93" s="43">
        <f>SUM(I92:I92)</f>
        <v>5541</v>
      </c>
    </row>
    <row r="94" spans="1:9" ht="28.5" customHeight="1">
      <c r="A94" s="120">
        <v>22</v>
      </c>
      <c r="B94" s="100" t="s">
        <v>26</v>
      </c>
      <c r="C94" s="125" t="s">
        <v>50</v>
      </c>
      <c r="D94" s="28">
        <v>900</v>
      </c>
      <c r="E94" s="28">
        <v>90095</v>
      </c>
      <c r="F94" s="29">
        <v>4300</v>
      </c>
      <c r="G94" s="61" t="s">
        <v>41</v>
      </c>
      <c r="H94" s="58" t="s">
        <v>113</v>
      </c>
      <c r="I94" s="27">
        <v>6000</v>
      </c>
    </row>
    <row r="95" spans="1:9" ht="37.5" customHeight="1">
      <c r="A95" s="124"/>
      <c r="B95" s="101"/>
      <c r="C95" s="126"/>
      <c r="D95" s="12">
        <v>921</v>
      </c>
      <c r="E95" s="12">
        <v>92195</v>
      </c>
      <c r="F95" s="12">
        <v>4300</v>
      </c>
      <c r="G95" s="32" t="s">
        <v>41</v>
      </c>
      <c r="H95" s="32" t="s">
        <v>114</v>
      </c>
      <c r="I95" s="21">
        <v>2000</v>
      </c>
    </row>
    <row r="96" spans="1:9" ht="24" customHeight="1">
      <c r="A96" s="124"/>
      <c r="B96" s="101"/>
      <c r="C96" s="126"/>
      <c r="D96" s="85">
        <v>926</v>
      </c>
      <c r="E96" s="85">
        <v>92695</v>
      </c>
      <c r="F96" s="12">
        <v>4210</v>
      </c>
      <c r="G96" s="32" t="s">
        <v>41</v>
      </c>
      <c r="H96" s="32" t="s">
        <v>115</v>
      </c>
      <c r="I96" s="21">
        <v>900</v>
      </c>
    </row>
    <row r="97" spans="1:9" ht="25.5" customHeight="1">
      <c r="A97" s="124"/>
      <c r="B97" s="101"/>
      <c r="C97" s="126"/>
      <c r="D97" s="86"/>
      <c r="E97" s="86"/>
      <c r="F97" s="12">
        <v>6060</v>
      </c>
      <c r="G97" s="32" t="s">
        <v>69</v>
      </c>
      <c r="H97" s="32" t="s">
        <v>116</v>
      </c>
      <c r="I97" s="21">
        <v>4000</v>
      </c>
    </row>
    <row r="98" spans="1:9" ht="25.5" customHeight="1">
      <c r="A98" s="121"/>
      <c r="B98" s="102"/>
      <c r="C98" s="127"/>
      <c r="D98" s="12">
        <v>900</v>
      </c>
      <c r="E98" s="12">
        <v>90095</v>
      </c>
      <c r="F98" s="12">
        <v>4300</v>
      </c>
      <c r="G98" s="32" t="s">
        <v>41</v>
      </c>
      <c r="H98" s="32" t="s">
        <v>117</v>
      </c>
      <c r="I98" s="21">
        <v>1000</v>
      </c>
    </row>
    <row r="99" spans="1:9" ht="18.75" thickBot="1">
      <c r="A99" s="96" t="s">
        <v>7</v>
      </c>
      <c r="B99" s="98"/>
      <c r="C99" s="98"/>
      <c r="D99" s="98"/>
      <c r="E99" s="98"/>
      <c r="F99" s="98"/>
      <c r="G99" s="99"/>
      <c r="H99" s="50"/>
      <c r="I99" s="44">
        <f>SUM(I94:I98)</f>
        <v>13900</v>
      </c>
    </row>
    <row r="100" spans="1:9" ht="33.75" customHeight="1" thickBot="1">
      <c r="A100" s="12">
        <v>23</v>
      </c>
      <c r="B100" s="11" t="s">
        <v>27</v>
      </c>
      <c r="C100" s="12" t="s">
        <v>50</v>
      </c>
      <c r="D100" s="12">
        <v>900</v>
      </c>
      <c r="E100" s="12">
        <v>90095</v>
      </c>
      <c r="F100" s="12">
        <v>6050</v>
      </c>
      <c r="G100" s="25" t="s">
        <v>42</v>
      </c>
      <c r="H100" s="12" t="s">
        <v>118</v>
      </c>
      <c r="I100" s="39">
        <v>11947</v>
      </c>
    </row>
    <row r="101" spans="1:9" ht="18.75" thickBot="1">
      <c r="A101" s="96" t="s">
        <v>7</v>
      </c>
      <c r="B101" s="97"/>
      <c r="C101" s="97"/>
      <c r="D101" s="97"/>
      <c r="E101" s="97"/>
      <c r="F101" s="97"/>
      <c r="G101" s="103"/>
      <c r="H101" s="33"/>
      <c r="I101" s="38">
        <f>SUM(I100)</f>
        <v>11947</v>
      </c>
    </row>
    <row r="102" spans="1:9" ht="36.75" customHeight="1" thickBot="1">
      <c r="A102" s="12">
        <v>24</v>
      </c>
      <c r="B102" s="11" t="s">
        <v>28</v>
      </c>
      <c r="C102" s="12" t="s">
        <v>50</v>
      </c>
      <c r="D102" s="12">
        <v>754</v>
      </c>
      <c r="E102" s="12">
        <v>75495</v>
      </c>
      <c r="F102" s="12">
        <v>4270</v>
      </c>
      <c r="G102" s="25" t="s">
        <v>41</v>
      </c>
      <c r="H102" s="12" t="s">
        <v>147</v>
      </c>
      <c r="I102" s="39">
        <v>21643</v>
      </c>
    </row>
    <row r="103" spans="1:9" ht="18.75" thickBot="1">
      <c r="A103" s="96" t="s">
        <v>7</v>
      </c>
      <c r="B103" s="97"/>
      <c r="C103" s="97"/>
      <c r="D103" s="97"/>
      <c r="E103" s="97"/>
      <c r="F103" s="97"/>
      <c r="G103" s="103"/>
      <c r="H103" s="33"/>
      <c r="I103" s="38">
        <f>SUM(I102)</f>
        <v>21643</v>
      </c>
    </row>
    <row r="104" spans="1:9" ht="15.75">
      <c r="A104" s="95">
        <v>25</v>
      </c>
      <c r="B104" s="109" t="s">
        <v>29</v>
      </c>
      <c r="C104" s="95" t="s">
        <v>50</v>
      </c>
      <c r="D104" s="95">
        <v>600</v>
      </c>
      <c r="E104" s="95">
        <v>60016</v>
      </c>
      <c r="F104" s="95">
        <v>4270</v>
      </c>
      <c r="G104" s="155" t="s">
        <v>41</v>
      </c>
      <c r="H104" s="128" t="s">
        <v>119</v>
      </c>
      <c r="I104" s="118">
        <v>21643</v>
      </c>
    </row>
    <row r="105" spans="1:9" ht="21" customHeight="1" thickBot="1">
      <c r="A105" s="112"/>
      <c r="B105" s="109"/>
      <c r="C105" s="133"/>
      <c r="D105" s="95"/>
      <c r="E105" s="95"/>
      <c r="F105" s="95"/>
      <c r="G105" s="156"/>
      <c r="H105" s="129"/>
      <c r="I105" s="119"/>
    </row>
    <row r="106" spans="1:9" ht="18.75" thickBot="1">
      <c r="A106" s="96" t="s">
        <v>7</v>
      </c>
      <c r="B106" s="97"/>
      <c r="C106" s="97"/>
      <c r="D106" s="97"/>
      <c r="E106" s="97"/>
      <c r="F106" s="97"/>
      <c r="G106" s="103"/>
      <c r="H106" s="33"/>
      <c r="I106" s="38">
        <f>SUM(I104:I105)</f>
        <v>21643</v>
      </c>
    </row>
    <row r="107" spans="1:9" ht="15.75">
      <c r="A107" s="157">
        <v>26</v>
      </c>
      <c r="B107" s="100" t="s">
        <v>30</v>
      </c>
      <c r="C107" s="120" t="s">
        <v>50</v>
      </c>
      <c r="D107" s="85">
        <v>900</v>
      </c>
      <c r="E107" s="85">
        <v>90095</v>
      </c>
      <c r="F107" s="85">
        <v>4210</v>
      </c>
      <c r="G107" s="85" t="s">
        <v>41</v>
      </c>
      <c r="H107" s="12" t="s">
        <v>120</v>
      </c>
      <c r="I107" s="21">
        <v>1280</v>
      </c>
    </row>
    <row r="108" spans="1:9" ht="15.75">
      <c r="A108" s="158"/>
      <c r="B108" s="101"/>
      <c r="C108" s="124"/>
      <c r="D108" s="86"/>
      <c r="E108" s="86"/>
      <c r="F108" s="86"/>
      <c r="G108" s="86"/>
      <c r="H108" s="12" t="s">
        <v>121</v>
      </c>
      <c r="I108" s="21">
        <v>1000</v>
      </c>
    </row>
    <row r="109" spans="1:9" ht="15.75">
      <c r="A109" s="159"/>
      <c r="B109" s="102"/>
      <c r="C109" s="121"/>
      <c r="D109" s="12">
        <v>900</v>
      </c>
      <c r="E109" s="12">
        <v>90095</v>
      </c>
      <c r="F109" s="12">
        <v>6050</v>
      </c>
      <c r="G109" s="12" t="s">
        <v>122</v>
      </c>
      <c r="H109" s="12" t="s">
        <v>118</v>
      </c>
      <c r="I109" s="21">
        <v>13000</v>
      </c>
    </row>
    <row r="110" spans="1:9" ht="18.75" thickBot="1">
      <c r="A110" s="96" t="s">
        <v>7</v>
      </c>
      <c r="B110" s="97"/>
      <c r="C110" s="97"/>
      <c r="D110" s="98"/>
      <c r="E110" s="98"/>
      <c r="F110" s="98"/>
      <c r="G110" s="99"/>
      <c r="H110" s="50"/>
      <c r="I110" s="44">
        <f>SUM(I107:I109)</f>
        <v>15280</v>
      </c>
    </row>
    <row r="111" spans="1:9" ht="38.25" customHeight="1" thickBot="1">
      <c r="A111" s="12">
        <v>27</v>
      </c>
      <c r="B111" s="11" t="s">
        <v>31</v>
      </c>
      <c r="C111" s="12" t="s">
        <v>50</v>
      </c>
      <c r="D111" s="12">
        <v>900</v>
      </c>
      <c r="E111" s="12">
        <v>90095</v>
      </c>
      <c r="F111" s="12">
        <v>6050</v>
      </c>
      <c r="G111" s="25" t="s">
        <v>148</v>
      </c>
      <c r="H111" s="32" t="s">
        <v>123</v>
      </c>
      <c r="I111" s="27">
        <v>10735</v>
      </c>
    </row>
    <row r="112" spans="1:9" ht="18">
      <c r="A112" s="96" t="s">
        <v>7</v>
      </c>
      <c r="B112" s="97"/>
      <c r="C112" s="97"/>
      <c r="D112" s="97"/>
      <c r="E112" s="97"/>
      <c r="F112" s="97"/>
      <c r="G112" s="103"/>
      <c r="H112" s="33"/>
      <c r="I112" s="43">
        <f>SUM(I111:I111)</f>
        <v>10735</v>
      </c>
    </row>
    <row r="113" spans="1:9" ht="15.75">
      <c r="A113" s="83">
        <v>28</v>
      </c>
      <c r="B113" s="90" t="s">
        <v>32</v>
      </c>
      <c r="C113" s="87" t="s">
        <v>50</v>
      </c>
      <c r="D113" s="12">
        <v>600</v>
      </c>
      <c r="E113" s="12">
        <v>60095</v>
      </c>
      <c r="F113" s="28">
        <v>4210</v>
      </c>
      <c r="G113" s="85" t="s">
        <v>41</v>
      </c>
      <c r="H113" s="12" t="s">
        <v>125</v>
      </c>
      <c r="I113" s="21">
        <v>1030</v>
      </c>
    </row>
    <row r="114" spans="1:9" ht="15.75">
      <c r="A114" s="93"/>
      <c r="B114" s="91"/>
      <c r="C114" s="88"/>
      <c r="D114" s="12">
        <v>900</v>
      </c>
      <c r="E114" s="12">
        <v>90095</v>
      </c>
      <c r="F114" s="12">
        <v>4210</v>
      </c>
      <c r="G114" s="94"/>
      <c r="H114" s="12" t="s">
        <v>79</v>
      </c>
      <c r="I114" s="21">
        <v>700</v>
      </c>
    </row>
    <row r="115" spans="1:9" ht="15.75">
      <c r="A115" s="93"/>
      <c r="B115" s="91"/>
      <c r="C115" s="88"/>
      <c r="D115" s="12">
        <v>921</v>
      </c>
      <c r="E115" s="12">
        <v>92195</v>
      </c>
      <c r="F115" s="12">
        <v>4210</v>
      </c>
      <c r="G115" s="94"/>
      <c r="H115" s="12" t="s">
        <v>138</v>
      </c>
      <c r="I115" s="21">
        <v>3000</v>
      </c>
    </row>
    <row r="116" spans="1:9" ht="15.75">
      <c r="A116" s="93"/>
      <c r="B116" s="91"/>
      <c r="C116" s="88"/>
      <c r="D116" s="85">
        <v>926</v>
      </c>
      <c r="E116" s="85">
        <v>92695</v>
      </c>
      <c r="F116" s="85">
        <v>4210</v>
      </c>
      <c r="G116" s="94"/>
      <c r="H116" s="12" t="s">
        <v>124</v>
      </c>
      <c r="I116" s="21">
        <v>500</v>
      </c>
    </row>
    <row r="117" spans="1:9" ht="15.75">
      <c r="A117" s="84"/>
      <c r="B117" s="92"/>
      <c r="C117" s="89"/>
      <c r="D117" s="86"/>
      <c r="E117" s="86"/>
      <c r="F117" s="86"/>
      <c r="G117" s="86"/>
      <c r="H117" s="12" t="s">
        <v>143</v>
      </c>
      <c r="I117" s="21">
        <v>700</v>
      </c>
    </row>
    <row r="118" spans="1:9" ht="18.75" thickBot="1">
      <c r="A118" s="96" t="s">
        <v>7</v>
      </c>
      <c r="B118" s="97"/>
      <c r="C118" s="97"/>
      <c r="D118" s="97"/>
      <c r="E118" s="98"/>
      <c r="F118" s="98"/>
      <c r="G118" s="99"/>
      <c r="H118" s="50"/>
      <c r="I118" s="44">
        <f>SUM(I113:I117)</f>
        <v>5930</v>
      </c>
    </row>
    <row r="119" spans="1:9" ht="24.75" customHeight="1">
      <c r="A119" s="85">
        <v>29</v>
      </c>
      <c r="B119" s="82" t="s">
        <v>33</v>
      </c>
      <c r="C119" s="85" t="s">
        <v>50</v>
      </c>
      <c r="D119" s="85">
        <v>921</v>
      </c>
      <c r="E119" s="85">
        <v>92109</v>
      </c>
      <c r="F119" s="85">
        <v>4210</v>
      </c>
      <c r="G119" s="110" t="s">
        <v>41</v>
      </c>
      <c r="H119" s="63" t="s">
        <v>126</v>
      </c>
      <c r="I119" s="39">
        <v>2100</v>
      </c>
    </row>
    <row r="120" spans="1:9" ht="32.25" customHeight="1">
      <c r="A120" s="94"/>
      <c r="B120" s="82"/>
      <c r="C120" s="94"/>
      <c r="D120" s="94"/>
      <c r="E120" s="94"/>
      <c r="F120" s="86"/>
      <c r="G120" s="111"/>
      <c r="H120" s="64" t="s">
        <v>127</v>
      </c>
      <c r="I120" s="21">
        <v>2030</v>
      </c>
    </row>
    <row r="121" spans="1:9" ht="24" customHeight="1">
      <c r="A121" s="86"/>
      <c r="B121" s="82"/>
      <c r="C121" s="86"/>
      <c r="D121" s="86"/>
      <c r="E121" s="86"/>
      <c r="F121" s="12">
        <v>6050</v>
      </c>
      <c r="G121" s="14" t="s">
        <v>69</v>
      </c>
      <c r="H121" s="14" t="s">
        <v>128</v>
      </c>
      <c r="I121" s="21">
        <v>7000</v>
      </c>
    </row>
    <row r="122" spans="1:9" ht="18.75" thickBot="1">
      <c r="A122" s="96" t="s">
        <v>7</v>
      </c>
      <c r="B122" s="97"/>
      <c r="C122" s="97"/>
      <c r="D122" s="98"/>
      <c r="E122" s="98"/>
      <c r="F122" s="98"/>
      <c r="G122" s="99"/>
      <c r="H122" s="50"/>
      <c r="I122" s="44">
        <f>SUM(I119:I121)</f>
        <v>11130</v>
      </c>
    </row>
    <row r="123" spans="1:9" ht="42.75" customHeight="1" thickBot="1">
      <c r="A123" s="13">
        <v>30</v>
      </c>
      <c r="B123" s="11" t="s">
        <v>34</v>
      </c>
      <c r="C123" s="13" t="s">
        <v>50</v>
      </c>
      <c r="D123" s="12">
        <v>754</v>
      </c>
      <c r="E123" s="12">
        <v>75495</v>
      </c>
      <c r="F123" s="12">
        <v>4300</v>
      </c>
      <c r="G123" s="25" t="s">
        <v>41</v>
      </c>
      <c r="H123" s="32" t="s">
        <v>129</v>
      </c>
      <c r="I123" s="27">
        <v>14328</v>
      </c>
    </row>
    <row r="124" spans="1:9" ht="18.75" thickBot="1">
      <c r="A124" s="96" t="s">
        <v>7</v>
      </c>
      <c r="B124" s="97"/>
      <c r="C124" s="97"/>
      <c r="D124" s="97"/>
      <c r="E124" s="97"/>
      <c r="F124" s="97"/>
      <c r="G124" s="103"/>
      <c r="H124" s="33"/>
      <c r="I124" s="38">
        <f>SUM(I123:I123)</f>
        <v>14328</v>
      </c>
    </row>
    <row r="125" spans="1:9" ht="24.75" customHeight="1">
      <c r="A125" s="12">
        <v>31</v>
      </c>
      <c r="B125" s="11" t="s">
        <v>35</v>
      </c>
      <c r="C125" s="12" t="s">
        <v>50</v>
      </c>
      <c r="D125" s="12">
        <v>900</v>
      </c>
      <c r="E125" s="12">
        <v>90095</v>
      </c>
      <c r="F125" s="12">
        <v>6050</v>
      </c>
      <c r="G125" s="25" t="s">
        <v>42</v>
      </c>
      <c r="H125" s="12" t="s">
        <v>55</v>
      </c>
      <c r="I125" s="30">
        <v>8333</v>
      </c>
    </row>
    <row r="126" spans="1:9" ht="16.5" customHeight="1">
      <c r="A126" s="96" t="s">
        <v>7</v>
      </c>
      <c r="B126" s="97"/>
      <c r="C126" s="97"/>
      <c r="D126" s="97"/>
      <c r="E126" s="97"/>
      <c r="F126" s="97"/>
      <c r="G126" s="103"/>
      <c r="H126" s="33"/>
      <c r="I126" s="41">
        <f>SUM(I125)</f>
        <v>8333</v>
      </c>
    </row>
    <row r="127" spans="1:9" ht="16.5" customHeight="1">
      <c r="A127" s="95">
        <v>32</v>
      </c>
      <c r="B127" s="109" t="s">
        <v>36</v>
      </c>
      <c r="C127" s="95" t="s">
        <v>50</v>
      </c>
      <c r="D127" s="14">
        <v>921</v>
      </c>
      <c r="E127" s="12">
        <v>92195</v>
      </c>
      <c r="F127" s="12">
        <v>6060</v>
      </c>
      <c r="G127" s="25" t="s">
        <v>42</v>
      </c>
      <c r="H127" s="12" t="s">
        <v>130</v>
      </c>
      <c r="I127" s="26">
        <v>13634</v>
      </c>
    </row>
    <row r="128" spans="1:9" ht="19.5" customHeight="1" thickBot="1">
      <c r="A128" s="112"/>
      <c r="B128" s="109"/>
      <c r="C128" s="133"/>
      <c r="D128" s="12">
        <v>926</v>
      </c>
      <c r="E128" s="12">
        <v>92695</v>
      </c>
      <c r="F128" s="12">
        <v>4300</v>
      </c>
      <c r="G128" s="37" t="s">
        <v>41</v>
      </c>
      <c r="H128" s="15" t="s">
        <v>131</v>
      </c>
      <c r="I128" s="27">
        <v>3075</v>
      </c>
    </row>
    <row r="129" spans="1:9" ht="20.25" customHeight="1" thickBot="1">
      <c r="A129" s="96" t="s">
        <v>7</v>
      </c>
      <c r="B129" s="97"/>
      <c r="C129" s="97"/>
      <c r="D129" s="97"/>
      <c r="E129" s="97"/>
      <c r="F129" s="97"/>
      <c r="G129" s="103"/>
      <c r="H129" s="33"/>
      <c r="I129" s="38">
        <f>SUM(I127:I128)</f>
        <v>16709</v>
      </c>
    </row>
    <row r="130" spans="1:9" ht="39.75" customHeight="1" thickBot="1">
      <c r="A130" s="29">
        <v>33</v>
      </c>
      <c r="B130" s="62" t="s">
        <v>37</v>
      </c>
      <c r="C130" s="29" t="s">
        <v>50</v>
      </c>
      <c r="D130" s="29">
        <v>600</v>
      </c>
      <c r="E130" s="29">
        <v>60016</v>
      </c>
      <c r="F130" s="31">
        <v>4300</v>
      </c>
      <c r="G130" s="65" t="s">
        <v>41</v>
      </c>
      <c r="H130" s="64" t="s">
        <v>132</v>
      </c>
      <c r="I130" s="30">
        <v>8793</v>
      </c>
    </row>
    <row r="131" spans="1:9" ht="21" customHeight="1" thickBot="1">
      <c r="A131" s="96" t="s">
        <v>7</v>
      </c>
      <c r="B131" s="97"/>
      <c r="C131" s="97"/>
      <c r="D131" s="97"/>
      <c r="E131" s="97"/>
      <c r="F131" s="97"/>
      <c r="G131" s="103"/>
      <c r="H131" s="33"/>
      <c r="I131" s="38">
        <f>SUM(I130:I130)</f>
        <v>8793</v>
      </c>
    </row>
    <row r="132" spans="1:9" ht="43.5" customHeight="1">
      <c r="A132" s="83">
        <v>34</v>
      </c>
      <c r="B132" s="82" t="s">
        <v>133</v>
      </c>
      <c r="C132" s="87" t="s">
        <v>50</v>
      </c>
      <c r="D132" s="85">
        <v>921</v>
      </c>
      <c r="E132" s="85">
        <v>92195</v>
      </c>
      <c r="F132" s="28">
        <v>4300</v>
      </c>
      <c r="G132" s="36" t="s">
        <v>41</v>
      </c>
      <c r="H132" s="58" t="s">
        <v>134</v>
      </c>
      <c r="I132" s="39">
        <v>2995</v>
      </c>
    </row>
    <row r="133" spans="1:9" ht="26.25" customHeight="1">
      <c r="A133" s="84"/>
      <c r="B133" s="82"/>
      <c r="C133" s="89"/>
      <c r="D133" s="86"/>
      <c r="E133" s="86"/>
      <c r="F133" s="12">
        <v>6060</v>
      </c>
      <c r="G133" s="12" t="s">
        <v>69</v>
      </c>
      <c r="H133" s="12" t="s">
        <v>135</v>
      </c>
      <c r="I133" s="21">
        <v>10900</v>
      </c>
    </row>
    <row r="134" spans="1:9" ht="19.5" customHeight="1" thickBot="1">
      <c r="A134" s="96" t="s">
        <v>7</v>
      </c>
      <c r="B134" s="97"/>
      <c r="C134" s="97"/>
      <c r="D134" s="98"/>
      <c r="E134" s="98"/>
      <c r="F134" s="98"/>
      <c r="G134" s="99"/>
      <c r="H134" s="66"/>
      <c r="I134" s="44">
        <f>SUM(I132:I133)</f>
        <v>13895</v>
      </c>
    </row>
    <row r="135" spans="1:9" ht="21.75" customHeight="1">
      <c r="A135" s="85">
        <v>35</v>
      </c>
      <c r="B135" s="90" t="s">
        <v>38</v>
      </c>
      <c r="C135" s="85" t="s">
        <v>50</v>
      </c>
      <c r="D135" s="85">
        <v>900</v>
      </c>
      <c r="E135" s="85">
        <v>90095</v>
      </c>
      <c r="F135" s="28">
        <v>4210</v>
      </c>
      <c r="G135" s="85" t="s">
        <v>41</v>
      </c>
      <c r="H135" s="28" t="s">
        <v>86</v>
      </c>
      <c r="I135" s="39">
        <v>2000</v>
      </c>
    </row>
    <row r="136" spans="1:9" ht="23.25" customHeight="1">
      <c r="A136" s="94"/>
      <c r="B136" s="91"/>
      <c r="C136" s="94"/>
      <c r="D136" s="86"/>
      <c r="E136" s="86"/>
      <c r="F136" s="12">
        <v>4300</v>
      </c>
      <c r="G136" s="94"/>
      <c r="H136" s="12" t="s">
        <v>136</v>
      </c>
      <c r="I136" s="21">
        <v>8445</v>
      </c>
    </row>
    <row r="137" spans="1:9" ht="23.25" customHeight="1">
      <c r="A137" s="86"/>
      <c r="B137" s="92"/>
      <c r="C137" s="86"/>
      <c r="D137" s="12">
        <v>921</v>
      </c>
      <c r="E137" s="12">
        <v>92195</v>
      </c>
      <c r="F137" s="12">
        <v>4210</v>
      </c>
      <c r="G137" s="86"/>
      <c r="H137" s="12" t="s">
        <v>137</v>
      </c>
      <c r="I137" s="21">
        <v>2000</v>
      </c>
    </row>
    <row r="138" spans="1:9" ht="18" customHeight="1" thickBot="1">
      <c r="A138" s="106" t="s">
        <v>7</v>
      </c>
      <c r="B138" s="107"/>
      <c r="C138" s="107"/>
      <c r="D138" s="107"/>
      <c r="E138" s="107"/>
      <c r="F138" s="107"/>
      <c r="G138" s="108"/>
      <c r="H138" s="72"/>
      <c r="I138" s="40">
        <f>SUM(I135:I137)</f>
        <v>12445</v>
      </c>
    </row>
    <row r="139" spans="1:9" ht="18" customHeight="1" thickBot="1">
      <c r="A139" s="73"/>
      <c r="B139" s="74"/>
      <c r="C139" s="74"/>
      <c r="D139" s="74"/>
      <c r="E139" s="74"/>
      <c r="F139" s="74"/>
      <c r="G139" s="74" t="s">
        <v>146</v>
      </c>
      <c r="H139" s="76"/>
      <c r="I139" s="79">
        <f>I25+I28+I30+I34+I40+I50+I52+I56+I58+I65+I74+I81+I83+I85+I89+I90+I92+I97+I100+I109+I111+I121+I125+I127+I133</f>
        <v>183106</v>
      </c>
    </row>
    <row r="140" spans="1:9" ht="18" customHeight="1" thickBot="1">
      <c r="A140" s="75"/>
      <c r="B140" s="71"/>
      <c r="C140" s="71"/>
      <c r="D140" s="71"/>
      <c r="E140" s="71"/>
      <c r="F140" s="71"/>
      <c r="G140" s="71" t="s">
        <v>145</v>
      </c>
      <c r="H140" s="77"/>
      <c r="I140" s="80">
        <f>I9+I11+I12+I13+I15+I16+I17+I18+I20+I21+I22+I24+I27+I29+I31+I33+I36+I37+I38+I39+I41+I43+I45+I47+I48+I49+I53+I54+I57+I60+I61+I62+I63+I67+I68+I69+I71+I72+I73+I75+I77+I78+I79+I80+I87+I88+I94+I95+I96+I98+I102+I104+I107+I108+I113+I114+I115+I116+I117+I119+I120+I123+I128+I130+I132+I135+I136+I137</f>
        <v>235118</v>
      </c>
    </row>
    <row r="141" spans="1:9" ht="27.75" customHeight="1" thickBot="1">
      <c r="A141" s="131" t="s">
        <v>44</v>
      </c>
      <c r="B141" s="132"/>
      <c r="C141" s="132"/>
      <c r="D141" s="132"/>
      <c r="E141" s="132"/>
      <c r="F141" s="132"/>
      <c r="G141" s="132"/>
      <c r="H141" s="78"/>
      <c r="I141" s="81">
        <f>I10+I14+I19+I23+I26+I32+I35+I42+I44+I51+I55+I59+I64+I66+I70+I76+I82+I84+I86+I91+I93+I99+I101+I103+I106+I110+I112+I118+I122+I124+I126+I129+I131+I134+I138</f>
        <v>418224</v>
      </c>
    </row>
    <row r="143" spans="2:9" ht="18" customHeight="1">
      <c r="B143" s="8"/>
      <c r="G143" s="130" t="s">
        <v>45</v>
      </c>
      <c r="H143" s="130"/>
      <c r="I143" s="130"/>
    </row>
    <row r="144" spans="7:9" ht="15.75">
      <c r="G144" s="130" t="s">
        <v>49</v>
      </c>
      <c r="H144" s="130"/>
      <c r="I144" s="130"/>
    </row>
    <row r="145" spans="7:9" ht="23.25" customHeight="1">
      <c r="G145" s="130"/>
      <c r="H145" s="130"/>
      <c r="I145" s="130"/>
    </row>
    <row r="149" ht="18">
      <c r="B149" s="9"/>
    </row>
  </sheetData>
  <sheetProtection/>
  <mergeCells count="197">
    <mergeCell ref="E36:E37"/>
    <mergeCell ref="E38:E40"/>
    <mergeCell ref="C77:C81"/>
    <mergeCell ref="D77:D78"/>
    <mergeCell ref="G107:G108"/>
    <mergeCell ref="B107:B109"/>
    <mergeCell ref="G89:G90"/>
    <mergeCell ref="F89:F90"/>
    <mergeCell ref="E88:E90"/>
    <mergeCell ref="D88:D90"/>
    <mergeCell ref="C104:C105"/>
    <mergeCell ref="G104:G105"/>
    <mergeCell ref="A70:G70"/>
    <mergeCell ref="D67:D69"/>
    <mergeCell ref="A71:A75"/>
    <mergeCell ref="B71:B75"/>
    <mergeCell ref="C71:C75"/>
    <mergeCell ref="D71:D73"/>
    <mergeCell ref="E71:E73"/>
    <mergeCell ref="A67:A69"/>
    <mergeCell ref="B67:B69"/>
    <mergeCell ref="C67:C69"/>
    <mergeCell ref="I45:I46"/>
    <mergeCell ref="C45:C50"/>
    <mergeCell ref="F45:F46"/>
    <mergeCell ref="G45:G46"/>
    <mergeCell ref="H45:H46"/>
    <mergeCell ref="G47:G48"/>
    <mergeCell ref="F47:F48"/>
    <mergeCell ref="E45:E46"/>
    <mergeCell ref="A76:G76"/>
    <mergeCell ref="F71:F73"/>
    <mergeCell ref="G67:G69"/>
    <mergeCell ref="G71:G73"/>
    <mergeCell ref="A1:I1"/>
    <mergeCell ref="A2:I2"/>
    <mergeCell ref="A3:I3"/>
    <mergeCell ref="A51:G51"/>
    <mergeCell ref="C36:C41"/>
    <mergeCell ref="F38:F39"/>
    <mergeCell ref="A82:G82"/>
    <mergeCell ref="E57:E58"/>
    <mergeCell ref="A55:G55"/>
    <mergeCell ref="E47:E49"/>
    <mergeCell ref="D47:D49"/>
    <mergeCell ref="D53:D54"/>
    <mergeCell ref="B56:B58"/>
    <mergeCell ref="A52:A54"/>
    <mergeCell ref="G53:G54"/>
    <mergeCell ref="C52:C54"/>
    <mergeCell ref="A5:I6"/>
    <mergeCell ref="A10:G10"/>
    <mergeCell ref="E11:E12"/>
    <mergeCell ref="A20:A22"/>
    <mergeCell ref="F20:F22"/>
    <mergeCell ref="B27:B31"/>
    <mergeCell ref="B11:B13"/>
    <mergeCell ref="C20:C22"/>
    <mergeCell ref="D20:D22"/>
    <mergeCell ref="E20:E22"/>
    <mergeCell ref="B33:B34"/>
    <mergeCell ref="C33:C34"/>
    <mergeCell ref="A33:A34"/>
    <mergeCell ref="B52:B54"/>
    <mergeCell ref="D27:D30"/>
    <mergeCell ref="E27:E30"/>
    <mergeCell ref="E53:E54"/>
    <mergeCell ref="A35:G35"/>
    <mergeCell ref="A42:G42"/>
    <mergeCell ref="D36:D37"/>
    <mergeCell ref="C11:C13"/>
    <mergeCell ref="D11:D12"/>
    <mergeCell ref="A19:G19"/>
    <mergeCell ref="A23:G23"/>
    <mergeCell ref="C27:C31"/>
    <mergeCell ref="B20:B22"/>
    <mergeCell ref="A26:G26"/>
    <mergeCell ref="A27:A31"/>
    <mergeCell ref="A14:G14"/>
    <mergeCell ref="F67:F69"/>
    <mergeCell ref="L19:M19"/>
    <mergeCell ref="A11:A13"/>
    <mergeCell ref="D15:D17"/>
    <mergeCell ref="E15:E17"/>
    <mergeCell ref="F15:F17"/>
    <mergeCell ref="G15:G17"/>
    <mergeCell ref="G11:G13"/>
    <mergeCell ref="B15:B18"/>
    <mergeCell ref="A15:A18"/>
    <mergeCell ref="A66:G66"/>
    <mergeCell ref="D61:D62"/>
    <mergeCell ref="E61:E62"/>
    <mergeCell ref="G61:G62"/>
    <mergeCell ref="A60:A63"/>
    <mergeCell ref="B60:B63"/>
    <mergeCell ref="C60:C63"/>
    <mergeCell ref="F61:F62"/>
    <mergeCell ref="A64:G64"/>
    <mergeCell ref="A86:G86"/>
    <mergeCell ref="B77:B81"/>
    <mergeCell ref="E67:E69"/>
    <mergeCell ref="E77:E78"/>
    <mergeCell ref="E79:E80"/>
    <mergeCell ref="D79:D80"/>
    <mergeCell ref="G77:G80"/>
    <mergeCell ref="A84:G84"/>
    <mergeCell ref="A77:A81"/>
    <mergeCell ref="G144:I145"/>
    <mergeCell ref="G143:I143"/>
    <mergeCell ref="A141:G141"/>
    <mergeCell ref="A127:A128"/>
    <mergeCell ref="C127:C128"/>
    <mergeCell ref="C135:C137"/>
    <mergeCell ref="B135:B137"/>
    <mergeCell ref="A135:A137"/>
    <mergeCell ref="D135:D136"/>
    <mergeCell ref="E135:E136"/>
    <mergeCell ref="I104:I105"/>
    <mergeCell ref="A24:A25"/>
    <mergeCell ref="B24:B25"/>
    <mergeCell ref="C24:C25"/>
    <mergeCell ref="A99:G99"/>
    <mergeCell ref="A94:A98"/>
    <mergeCell ref="B94:B98"/>
    <mergeCell ref="C94:C98"/>
    <mergeCell ref="H104:H105"/>
    <mergeCell ref="A101:G101"/>
    <mergeCell ref="B45:B50"/>
    <mergeCell ref="A45:A50"/>
    <mergeCell ref="A56:A58"/>
    <mergeCell ref="D38:D40"/>
    <mergeCell ref="B36:B41"/>
    <mergeCell ref="A36:A41"/>
    <mergeCell ref="C56:C58"/>
    <mergeCell ref="A44:G44"/>
    <mergeCell ref="D45:D46"/>
    <mergeCell ref="G38:G39"/>
    <mergeCell ref="A59:G59"/>
    <mergeCell ref="D57:D58"/>
    <mergeCell ref="A4:I4"/>
    <mergeCell ref="F11:F12"/>
    <mergeCell ref="C15:C18"/>
    <mergeCell ref="G36:G37"/>
    <mergeCell ref="G20:G22"/>
    <mergeCell ref="A32:G32"/>
    <mergeCell ref="E33:E34"/>
    <mergeCell ref="D33:D34"/>
    <mergeCell ref="A124:G124"/>
    <mergeCell ref="A103:G103"/>
    <mergeCell ref="A112:G112"/>
    <mergeCell ref="G113:G117"/>
    <mergeCell ref="G119:G120"/>
    <mergeCell ref="A104:A105"/>
    <mergeCell ref="A106:G106"/>
    <mergeCell ref="B104:B105"/>
    <mergeCell ref="A122:G122"/>
    <mergeCell ref="A107:A109"/>
    <mergeCell ref="A138:G138"/>
    <mergeCell ref="A134:G134"/>
    <mergeCell ref="A131:G131"/>
    <mergeCell ref="A126:G126"/>
    <mergeCell ref="D132:D133"/>
    <mergeCell ref="B127:B128"/>
    <mergeCell ref="A129:G129"/>
    <mergeCell ref="G135:G137"/>
    <mergeCell ref="E132:E133"/>
    <mergeCell ref="C132:C133"/>
    <mergeCell ref="A87:A90"/>
    <mergeCell ref="B87:B90"/>
    <mergeCell ref="C87:C90"/>
    <mergeCell ref="A93:G93"/>
    <mergeCell ref="A91:G91"/>
    <mergeCell ref="F107:F108"/>
    <mergeCell ref="F104:F105"/>
    <mergeCell ref="C107:C109"/>
    <mergeCell ref="D107:D108"/>
    <mergeCell ref="E107:E108"/>
    <mergeCell ref="C119:C121"/>
    <mergeCell ref="A119:A121"/>
    <mergeCell ref="E96:E97"/>
    <mergeCell ref="D96:D97"/>
    <mergeCell ref="D104:D105"/>
    <mergeCell ref="A118:G118"/>
    <mergeCell ref="E104:E105"/>
    <mergeCell ref="E116:E117"/>
    <mergeCell ref="D116:D117"/>
    <mergeCell ref="A110:G110"/>
    <mergeCell ref="B132:B133"/>
    <mergeCell ref="A132:A133"/>
    <mergeCell ref="F116:F117"/>
    <mergeCell ref="C113:C117"/>
    <mergeCell ref="B113:B117"/>
    <mergeCell ref="A113:A117"/>
    <mergeCell ref="D119:D121"/>
    <mergeCell ref="E119:E121"/>
    <mergeCell ref="F119:F120"/>
    <mergeCell ref="B119:B121"/>
  </mergeCells>
  <printOptions/>
  <pageMargins left="0.1968503937007874" right="0.1968503937007874" top="0.4330708661417323" bottom="0.7480314960629921" header="0.5118110236220472" footer="0.5118110236220472"/>
  <pageSetup fitToHeight="5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:IV16384"/>
    </sheetView>
  </sheetViews>
  <sheetFormatPr defaultColWidth="8.796875" defaultRowHeight="14.25"/>
  <cols>
    <col min="1" max="1" width="9" style="4" customWidth="1"/>
    <col min="2" max="2" width="9" style="1" customWidth="1"/>
    <col min="3" max="3" width="9" style="5" customWidth="1"/>
    <col min="4" max="7" width="9" style="2" customWidth="1"/>
    <col min="8" max="8" width="9" style="3" customWidth="1"/>
    <col min="9" max="16384" width="9" style="5" customWidth="1"/>
  </cols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130 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M.Kolodziej</cp:lastModifiedBy>
  <cp:lastPrinted>2011-11-15T08:10:40Z</cp:lastPrinted>
  <dcterms:created xsi:type="dcterms:W3CDTF">2010-10-18T10:11:12Z</dcterms:created>
  <dcterms:modified xsi:type="dcterms:W3CDTF">2011-11-15T08:32:58Z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